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价格指数" sheetId="1" r:id="rId1"/>
    <sheet name="育肥猪第一批" sheetId="2" r:id="rId2"/>
    <sheet name="育肥猪第二批" sheetId="3" r:id="rId3"/>
    <sheet name="能繁母猪" sheetId="4" r:id="rId4"/>
  </sheets>
  <calcPr calcId="144525"/>
</workbook>
</file>

<file path=xl/sharedStrings.xml><?xml version="1.0" encoding="utf-8"?>
<sst xmlns="http://schemas.openxmlformats.org/spreadsheetml/2006/main" count="304" uniqueCount="59">
  <si>
    <t>序号</t>
  </si>
  <si>
    <t>投保单位</t>
  </si>
  <si>
    <t>产品名称</t>
  </si>
  <si>
    <t>单位保险金额（头）</t>
  </si>
  <si>
    <t>保险金额（元）</t>
  </si>
  <si>
    <t>保险费率（%）</t>
  </si>
  <si>
    <t>保险费（元）</t>
  </si>
  <si>
    <t>保险费构成（元）</t>
  </si>
  <si>
    <t>市财政42%</t>
  </si>
  <si>
    <t>区财政28%</t>
  </si>
  <si>
    <t>农户30%</t>
  </si>
  <si>
    <t>厦门鸿达农牧开发有限公司</t>
  </si>
  <si>
    <t>生猪价格指数保险</t>
  </si>
  <si>
    <t>厦门市翔安区家惠农禽畜专业合作社</t>
  </si>
  <si>
    <t>厦门市翔安区鑫旺城禽畜专业合作社</t>
  </si>
  <si>
    <t>厦门延芳农业开发有限公司</t>
  </si>
  <si>
    <t>厦门东兴农生态农业开发有限公司</t>
  </si>
  <si>
    <t>厦门市翔安区建旺养猪场</t>
  </si>
  <si>
    <t>厦门鑫力隆生态农业有限公司</t>
  </si>
  <si>
    <t>厦门市翔安区昌新新禽畜专业合作社</t>
  </si>
  <si>
    <t>厦门市霞彬农牧发展有限公司</t>
  </si>
  <si>
    <t>厦门市翔安区野猪林禽畜专业合作社</t>
  </si>
  <si>
    <t>厦门好优旺生态农业有限公司</t>
  </si>
  <si>
    <t>厦门市翔安区猪坚强禽畜专业合作社</t>
  </si>
  <si>
    <t>厦门市翔安区陈明乾禽畜专业合作社</t>
  </si>
  <si>
    <t>厦门太阳堡农业开发有限公司</t>
  </si>
  <si>
    <t>厦门市翔安区江渠禽畜专业合作社</t>
  </si>
  <si>
    <t>厦门市翔安区鹏林禽畜专业合作社</t>
  </si>
  <si>
    <t>厦门市丰源翔养殖有限公司</t>
  </si>
  <si>
    <t>厦门市乐森生态农业有限公司</t>
  </si>
  <si>
    <t>厦门市翔安区辉源翔禽畜专业合作社</t>
  </si>
  <si>
    <t>厦门市翔安区香得禽畜专业合作社</t>
  </si>
  <si>
    <t>厦门市翔安区淡石畜牧专业合作社</t>
  </si>
  <si>
    <t>厦门市翔安区兴新牧禽畜专业合作社</t>
  </si>
  <si>
    <t>厦门市翔安区坝上养殖场</t>
  </si>
  <si>
    <t>厦门市翔安区翔帽兴禽畜专业合作社</t>
  </si>
  <si>
    <t>厦门市翔安区行发禽畜专业合作社</t>
  </si>
  <si>
    <t>厦门市翔安区京煌禽畜专业合作社</t>
  </si>
  <si>
    <t>厦门市翔安区陈海堤养猪场</t>
  </si>
  <si>
    <t>厦门市翔安区陈周雄禽畜专业合作社</t>
  </si>
  <si>
    <t>厦门市翔安区翔安顺禽畜专业合作社</t>
  </si>
  <si>
    <t>厦门市翔安区英华林禽畜专业合作社</t>
  </si>
  <si>
    <t>厦门市翔安区农创富禽畜专业合作社</t>
  </si>
  <si>
    <t>厦门市翔安区辉荣翔禽畜专业合作社</t>
  </si>
  <si>
    <t>市级以上资金64%</t>
  </si>
  <si>
    <t>区财政16%</t>
  </si>
  <si>
    <t>农户20%</t>
  </si>
  <si>
    <t>中央财政40%</t>
  </si>
  <si>
    <t>市财政24%</t>
  </si>
  <si>
    <t>育肥猪全生命周期养殖保险</t>
  </si>
  <si>
    <t>厦门市鑫家华养殖有限责任公司</t>
  </si>
  <si>
    <t>厦门市翔安区福之寿果蔬畜专业合作社</t>
  </si>
  <si>
    <t>厦门市翔安区众诚兴禽畜专业合作社</t>
  </si>
  <si>
    <t>厦门市翔安区艺兴园禽畜专业合作社</t>
  </si>
  <si>
    <t>市级以上资金70%</t>
  </si>
  <si>
    <t>区财政20%</t>
  </si>
  <si>
    <t>农户10%</t>
  </si>
  <si>
    <t>市财政30%</t>
  </si>
  <si>
    <t>能繁母猪养殖保险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</si>
</sst>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36"/>
  <sheetViews>
    <sheetView workbookViewId="0">
      <selection activeCell="E1" sqref="E$1:E$1048576"/>
    </sheetView>
  </sheetViews>
  <sheetFormatPr defaultColWidth="9" defaultRowHeight="13.5"/>
  <cols>
    <col min="1" max="1" width="7.125" customWidth="1"/>
    <col min="2" max="2" width="31" customWidth="1"/>
    <col min="3" max="3" width="18.5" customWidth="1"/>
    <col min="4" max="4" width="10" style="1" customWidth="1"/>
    <col min="5" max="5" width="13" customWidth="1"/>
    <col min="6" max="6" width="8" style="1" customWidth="1"/>
    <col min="7" max="7" width="12.75" customWidth="1"/>
    <col min="8" max="8" width="14.125" customWidth="1"/>
    <col min="9" max="9" width="13.375" customWidth="1"/>
    <col min="10" max="10" width="12.625" customWidth="1"/>
  </cols>
  <sheetData>
    <row r="2" spans="1:10">
      <c r="A2" s="8" t="s">
        <v>0</v>
      </c>
      <c r="B2" s="8" t="s">
        <v>1</v>
      </c>
      <c r="C2" s="8" t="s">
        <v>2</v>
      </c>
      <c r="D2" s="9" t="s">
        <v>3</v>
      </c>
      <c r="E2" s="8" t="s">
        <v>4</v>
      </c>
      <c r="F2" s="9" t="s">
        <v>5</v>
      </c>
      <c r="G2" s="8" t="s">
        <v>6</v>
      </c>
      <c r="H2" s="8" t="s">
        <v>7</v>
      </c>
      <c r="I2" s="8"/>
      <c r="J2" s="8"/>
    </row>
    <row r="3" spans="1:10">
      <c r="A3" s="8"/>
      <c r="B3" s="8"/>
      <c r="C3" s="8"/>
      <c r="D3" s="9"/>
      <c r="E3" s="8"/>
      <c r="F3" s="9"/>
      <c r="G3" s="8"/>
      <c r="H3" s="9" t="s">
        <v>8</v>
      </c>
      <c r="I3" s="8" t="s">
        <v>9</v>
      </c>
      <c r="J3" s="8" t="s">
        <v>10</v>
      </c>
    </row>
    <row r="4" spans="1:10">
      <c r="A4" s="8"/>
      <c r="B4" s="8"/>
      <c r="C4" s="8"/>
      <c r="D4" s="9"/>
      <c r="E4" s="8"/>
      <c r="F4" s="9"/>
      <c r="G4" s="8"/>
      <c r="H4" s="8"/>
      <c r="I4" s="8"/>
      <c r="J4" s="8"/>
    </row>
    <row r="5" spans="1:10">
      <c r="A5" s="8">
        <v>1</v>
      </c>
      <c r="B5" s="10" t="s">
        <v>11</v>
      </c>
      <c r="C5" s="11" t="s">
        <v>12</v>
      </c>
      <c r="D5" s="9">
        <v>1200</v>
      </c>
      <c r="E5" s="10">
        <v>7612800</v>
      </c>
      <c r="F5" s="9">
        <v>6</v>
      </c>
      <c r="G5" s="10">
        <v>456768</v>
      </c>
      <c r="H5" s="8">
        <f>G5*0.42</f>
        <v>191842.56</v>
      </c>
      <c r="I5" s="8">
        <f>G5*0.28</f>
        <v>127895.04</v>
      </c>
      <c r="J5" s="8">
        <f>G5*0.3</f>
        <v>137030.4</v>
      </c>
    </row>
    <row r="6" spans="1:10">
      <c r="A6" s="8">
        <v>2</v>
      </c>
      <c r="B6" s="10" t="s">
        <v>13</v>
      </c>
      <c r="C6" s="11" t="s">
        <v>12</v>
      </c>
      <c r="D6" s="9">
        <v>1200</v>
      </c>
      <c r="E6" s="10">
        <v>3120000</v>
      </c>
      <c r="F6" s="9">
        <v>6</v>
      </c>
      <c r="G6" s="10">
        <v>187200</v>
      </c>
      <c r="H6" s="8">
        <f t="shared" ref="H6:H36" si="0">G6*0.42</f>
        <v>78624</v>
      </c>
      <c r="I6" s="8">
        <f t="shared" ref="I6:I36" si="1">G6*0.28</f>
        <v>52416</v>
      </c>
      <c r="J6" s="8">
        <f t="shared" ref="J6:J36" si="2">G6*0.3</f>
        <v>56160</v>
      </c>
    </row>
    <row r="7" spans="1:10">
      <c r="A7" s="8">
        <v>3</v>
      </c>
      <c r="B7" s="10" t="s">
        <v>14</v>
      </c>
      <c r="C7" s="11" t="s">
        <v>12</v>
      </c>
      <c r="D7" s="9">
        <v>1200</v>
      </c>
      <c r="E7" s="10">
        <v>2371200</v>
      </c>
      <c r="F7" s="9">
        <v>6</v>
      </c>
      <c r="G7" s="10">
        <v>142272</v>
      </c>
      <c r="H7" s="8">
        <f t="shared" si="0"/>
        <v>59754.24</v>
      </c>
      <c r="I7" s="8">
        <f t="shared" si="1"/>
        <v>39836.16</v>
      </c>
      <c r="J7" s="8">
        <f t="shared" si="2"/>
        <v>42681.6</v>
      </c>
    </row>
    <row r="8" spans="1:10">
      <c r="A8" s="8">
        <v>4</v>
      </c>
      <c r="B8" s="10" t="s">
        <v>15</v>
      </c>
      <c r="C8" s="11" t="s">
        <v>12</v>
      </c>
      <c r="D8" s="9">
        <v>1200</v>
      </c>
      <c r="E8" s="10">
        <v>5054400</v>
      </c>
      <c r="F8" s="9">
        <v>6</v>
      </c>
      <c r="G8" s="10">
        <v>303264</v>
      </c>
      <c r="H8" s="8">
        <f t="shared" si="0"/>
        <v>127370.88</v>
      </c>
      <c r="I8" s="8">
        <f t="shared" si="1"/>
        <v>84913.92</v>
      </c>
      <c r="J8" s="8">
        <f t="shared" si="2"/>
        <v>90979.2</v>
      </c>
    </row>
    <row r="9" spans="1:10">
      <c r="A9" s="8">
        <v>5</v>
      </c>
      <c r="B9" s="10" t="s">
        <v>16</v>
      </c>
      <c r="C9" s="11" t="s">
        <v>12</v>
      </c>
      <c r="D9" s="9">
        <v>1200</v>
      </c>
      <c r="E9" s="10">
        <v>5990400</v>
      </c>
      <c r="F9" s="9">
        <v>6</v>
      </c>
      <c r="G9" s="10">
        <v>359424</v>
      </c>
      <c r="H9" s="8">
        <f t="shared" si="0"/>
        <v>150958.08</v>
      </c>
      <c r="I9" s="8">
        <f t="shared" si="1"/>
        <v>100638.72</v>
      </c>
      <c r="J9" s="8">
        <f t="shared" si="2"/>
        <v>107827.2</v>
      </c>
    </row>
    <row r="10" spans="1:10">
      <c r="A10" s="8">
        <v>6</v>
      </c>
      <c r="B10" s="10" t="s">
        <v>17</v>
      </c>
      <c r="C10" s="11" t="s">
        <v>12</v>
      </c>
      <c r="D10" s="9">
        <v>1200</v>
      </c>
      <c r="E10" s="10">
        <v>12355200</v>
      </c>
      <c r="F10" s="9">
        <v>6</v>
      </c>
      <c r="G10" s="10">
        <v>741312</v>
      </c>
      <c r="H10" s="8">
        <f t="shared" si="0"/>
        <v>311351.04</v>
      </c>
      <c r="I10" s="8">
        <f t="shared" si="1"/>
        <v>207567.36</v>
      </c>
      <c r="J10" s="8">
        <f t="shared" si="2"/>
        <v>222393.6</v>
      </c>
    </row>
    <row r="11" spans="1:10">
      <c r="A11" s="8">
        <v>7</v>
      </c>
      <c r="B11" s="10" t="s">
        <v>18</v>
      </c>
      <c r="C11" s="11" t="s">
        <v>12</v>
      </c>
      <c r="D11" s="9">
        <v>1200</v>
      </c>
      <c r="E11" s="10">
        <v>4243200</v>
      </c>
      <c r="F11" s="9">
        <v>6</v>
      </c>
      <c r="G11" s="10">
        <v>254592</v>
      </c>
      <c r="H11" s="8">
        <f t="shared" si="0"/>
        <v>106928.64</v>
      </c>
      <c r="I11" s="8">
        <f t="shared" si="1"/>
        <v>71285.76</v>
      </c>
      <c r="J11" s="8">
        <f t="shared" si="2"/>
        <v>76377.6</v>
      </c>
    </row>
    <row r="12" spans="1:10">
      <c r="A12" s="8">
        <v>8</v>
      </c>
      <c r="B12" s="10" t="s">
        <v>19</v>
      </c>
      <c r="C12" s="11" t="s">
        <v>12</v>
      </c>
      <c r="D12" s="9">
        <v>1200</v>
      </c>
      <c r="E12" s="10">
        <v>1185600</v>
      </c>
      <c r="F12" s="9">
        <v>6</v>
      </c>
      <c r="G12" s="10">
        <v>71136</v>
      </c>
      <c r="H12" s="8">
        <f t="shared" si="0"/>
        <v>29877.12</v>
      </c>
      <c r="I12" s="8">
        <f t="shared" si="1"/>
        <v>19918.08</v>
      </c>
      <c r="J12" s="8">
        <f t="shared" si="2"/>
        <v>21340.8</v>
      </c>
    </row>
    <row r="13" spans="1:10">
      <c r="A13" s="8">
        <v>9</v>
      </c>
      <c r="B13" s="10" t="s">
        <v>20</v>
      </c>
      <c r="C13" s="11" t="s">
        <v>12</v>
      </c>
      <c r="D13" s="9">
        <v>1200</v>
      </c>
      <c r="E13" s="10">
        <v>7176000</v>
      </c>
      <c r="F13" s="9">
        <v>6</v>
      </c>
      <c r="G13" s="10">
        <v>430560</v>
      </c>
      <c r="H13" s="8">
        <f t="shared" si="0"/>
        <v>180835.2</v>
      </c>
      <c r="I13" s="8">
        <f t="shared" si="1"/>
        <v>120556.8</v>
      </c>
      <c r="J13" s="8">
        <f t="shared" si="2"/>
        <v>129168</v>
      </c>
    </row>
    <row r="14" spans="1:10">
      <c r="A14" s="8">
        <v>10</v>
      </c>
      <c r="B14" s="10" t="s">
        <v>21</v>
      </c>
      <c r="C14" s="11" t="s">
        <v>12</v>
      </c>
      <c r="D14" s="9">
        <v>1200</v>
      </c>
      <c r="E14" s="10">
        <v>3556800</v>
      </c>
      <c r="F14" s="9">
        <v>6</v>
      </c>
      <c r="G14" s="10">
        <v>213408</v>
      </c>
      <c r="H14" s="8">
        <f t="shared" si="0"/>
        <v>89631.36</v>
      </c>
      <c r="I14" s="8">
        <f t="shared" si="1"/>
        <v>59754.24</v>
      </c>
      <c r="J14" s="8">
        <f t="shared" si="2"/>
        <v>64022.4</v>
      </c>
    </row>
    <row r="15" spans="1:10">
      <c r="A15" s="8">
        <v>11</v>
      </c>
      <c r="B15" s="10" t="s">
        <v>22</v>
      </c>
      <c r="C15" s="11" t="s">
        <v>12</v>
      </c>
      <c r="D15" s="9">
        <v>1200</v>
      </c>
      <c r="E15" s="10">
        <v>1185600</v>
      </c>
      <c r="F15" s="9">
        <v>6</v>
      </c>
      <c r="G15" s="10">
        <v>71136</v>
      </c>
      <c r="H15" s="8">
        <f t="shared" si="0"/>
        <v>29877.12</v>
      </c>
      <c r="I15" s="8">
        <f t="shared" si="1"/>
        <v>19918.08</v>
      </c>
      <c r="J15" s="8">
        <f t="shared" si="2"/>
        <v>21340.8</v>
      </c>
    </row>
    <row r="16" spans="1:10">
      <c r="A16" s="8">
        <v>12</v>
      </c>
      <c r="B16" s="10" t="s">
        <v>23</v>
      </c>
      <c r="C16" s="11" t="s">
        <v>12</v>
      </c>
      <c r="D16" s="9">
        <v>1200</v>
      </c>
      <c r="E16" s="10">
        <v>3681600</v>
      </c>
      <c r="F16" s="9">
        <v>6</v>
      </c>
      <c r="G16" s="10">
        <v>220896</v>
      </c>
      <c r="H16" s="8">
        <f t="shared" si="0"/>
        <v>92776.32</v>
      </c>
      <c r="I16" s="8">
        <f t="shared" si="1"/>
        <v>61850.88</v>
      </c>
      <c r="J16" s="8">
        <f t="shared" si="2"/>
        <v>66268.8</v>
      </c>
    </row>
    <row r="17" spans="1:10">
      <c r="A17" s="8">
        <v>13</v>
      </c>
      <c r="B17" s="10" t="s">
        <v>24</v>
      </c>
      <c r="C17" s="11" t="s">
        <v>12</v>
      </c>
      <c r="D17" s="9">
        <v>1200</v>
      </c>
      <c r="E17" s="10">
        <v>2246400</v>
      </c>
      <c r="F17" s="9">
        <v>6</v>
      </c>
      <c r="G17" s="10">
        <v>134784</v>
      </c>
      <c r="H17" s="8">
        <f t="shared" si="0"/>
        <v>56609.28</v>
      </c>
      <c r="I17" s="8">
        <f t="shared" si="1"/>
        <v>37739.52</v>
      </c>
      <c r="J17" s="8">
        <f t="shared" si="2"/>
        <v>40435.2</v>
      </c>
    </row>
    <row r="18" spans="1:10">
      <c r="A18" s="8">
        <v>14</v>
      </c>
      <c r="B18" s="10" t="s">
        <v>25</v>
      </c>
      <c r="C18" s="11" t="s">
        <v>12</v>
      </c>
      <c r="D18" s="9">
        <v>1200</v>
      </c>
      <c r="E18" s="10">
        <v>26020800</v>
      </c>
      <c r="F18" s="9">
        <v>6</v>
      </c>
      <c r="G18" s="10">
        <v>1561248</v>
      </c>
      <c r="H18" s="8">
        <f t="shared" si="0"/>
        <v>655724.16</v>
      </c>
      <c r="I18" s="8">
        <f t="shared" si="1"/>
        <v>437149.44</v>
      </c>
      <c r="J18" s="8">
        <f t="shared" si="2"/>
        <v>468374.4</v>
      </c>
    </row>
    <row r="19" spans="1:10">
      <c r="A19" s="8">
        <v>15</v>
      </c>
      <c r="B19" s="10" t="s">
        <v>26</v>
      </c>
      <c r="C19" s="11" t="s">
        <v>12</v>
      </c>
      <c r="D19" s="9">
        <v>1200</v>
      </c>
      <c r="E19" s="10">
        <v>3494400</v>
      </c>
      <c r="F19" s="9">
        <v>6</v>
      </c>
      <c r="G19" s="10">
        <v>209664</v>
      </c>
      <c r="H19" s="8">
        <f t="shared" si="0"/>
        <v>88058.88</v>
      </c>
      <c r="I19" s="8">
        <f t="shared" si="1"/>
        <v>58705.92</v>
      </c>
      <c r="J19" s="8">
        <f t="shared" si="2"/>
        <v>62899.2</v>
      </c>
    </row>
    <row r="20" spans="1:10">
      <c r="A20" s="8">
        <v>16</v>
      </c>
      <c r="B20" s="10" t="s">
        <v>27</v>
      </c>
      <c r="C20" s="11" t="s">
        <v>12</v>
      </c>
      <c r="D20" s="9">
        <v>1200</v>
      </c>
      <c r="E20" s="10">
        <v>6801600</v>
      </c>
      <c r="F20" s="9">
        <v>6</v>
      </c>
      <c r="G20" s="10">
        <v>408096</v>
      </c>
      <c r="H20" s="8">
        <f t="shared" si="0"/>
        <v>171400.32</v>
      </c>
      <c r="I20" s="8">
        <f t="shared" si="1"/>
        <v>114266.88</v>
      </c>
      <c r="J20" s="8">
        <f t="shared" si="2"/>
        <v>122428.8</v>
      </c>
    </row>
    <row r="21" spans="1:10">
      <c r="A21" s="8">
        <v>17</v>
      </c>
      <c r="B21" s="10" t="s">
        <v>28</v>
      </c>
      <c r="C21" s="11" t="s">
        <v>12</v>
      </c>
      <c r="D21" s="9">
        <v>1200</v>
      </c>
      <c r="E21" s="10">
        <v>1185600</v>
      </c>
      <c r="F21" s="9">
        <v>6</v>
      </c>
      <c r="G21" s="10">
        <v>71136</v>
      </c>
      <c r="H21" s="8">
        <f t="shared" si="0"/>
        <v>29877.12</v>
      </c>
      <c r="I21" s="8">
        <f t="shared" si="1"/>
        <v>19918.08</v>
      </c>
      <c r="J21" s="8">
        <f t="shared" si="2"/>
        <v>21340.8</v>
      </c>
    </row>
    <row r="22" spans="1:10">
      <c r="A22" s="8">
        <v>18</v>
      </c>
      <c r="B22" s="10" t="s">
        <v>29</v>
      </c>
      <c r="C22" s="11" t="s">
        <v>12</v>
      </c>
      <c r="D22" s="9">
        <v>1200</v>
      </c>
      <c r="E22" s="10">
        <v>6489600</v>
      </c>
      <c r="F22" s="9">
        <v>6</v>
      </c>
      <c r="G22" s="10">
        <v>389376</v>
      </c>
      <c r="H22" s="8">
        <f t="shared" si="0"/>
        <v>163537.92</v>
      </c>
      <c r="I22" s="8">
        <f t="shared" si="1"/>
        <v>109025.28</v>
      </c>
      <c r="J22" s="8">
        <f t="shared" si="2"/>
        <v>116812.8</v>
      </c>
    </row>
    <row r="23" spans="1:10">
      <c r="A23" s="8">
        <v>19</v>
      </c>
      <c r="B23" s="10" t="s">
        <v>30</v>
      </c>
      <c r="C23" s="11" t="s">
        <v>12</v>
      </c>
      <c r="D23" s="9">
        <v>1200</v>
      </c>
      <c r="E23" s="10">
        <v>811200</v>
      </c>
      <c r="F23" s="9">
        <v>6</v>
      </c>
      <c r="G23" s="10">
        <v>48672</v>
      </c>
      <c r="H23" s="8">
        <f t="shared" si="0"/>
        <v>20442.24</v>
      </c>
      <c r="I23" s="8">
        <f t="shared" si="1"/>
        <v>13628.16</v>
      </c>
      <c r="J23" s="8">
        <f t="shared" si="2"/>
        <v>14601.6</v>
      </c>
    </row>
    <row r="24" spans="1:10">
      <c r="A24" s="8">
        <v>20</v>
      </c>
      <c r="B24" s="10" t="s">
        <v>31</v>
      </c>
      <c r="C24" s="11" t="s">
        <v>12</v>
      </c>
      <c r="D24" s="9">
        <v>1200</v>
      </c>
      <c r="E24" s="10">
        <v>1560000</v>
      </c>
      <c r="F24" s="9">
        <v>6</v>
      </c>
      <c r="G24" s="10">
        <v>93600</v>
      </c>
      <c r="H24" s="8">
        <f t="shared" si="0"/>
        <v>39312</v>
      </c>
      <c r="I24" s="8">
        <f t="shared" si="1"/>
        <v>26208</v>
      </c>
      <c r="J24" s="8">
        <f t="shared" si="2"/>
        <v>28080</v>
      </c>
    </row>
    <row r="25" spans="1:10">
      <c r="A25" s="8">
        <v>21</v>
      </c>
      <c r="B25" s="10" t="s">
        <v>32</v>
      </c>
      <c r="C25" s="11" t="s">
        <v>12</v>
      </c>
      <c r="D25" s="9">
        <v>1200</v>
      </c>
      <c r="E25" s="10">
        <v>1248000</v>
      </c>
      <c r="F25" s="9">
        <v>6</v>
      </c>
      <c r="G25" s="10">
        <v>74880</v>
      </c>
      <c r="H25" s="8">
        <f t="shared" si="0"/>
        <v>31449.6</v>
      </c>
      <c r="I25" s="8">
        <f t="shared" si="1"/>
        <v>20966.4</v>
      </c>
      <c r="J25" s="8">
        <f t="shared" si="2"/>
        <v>22464</v>
      </c>
    </row>
    <row r="26" spans="1:10">
      <c r="A26" s="8">
        <v>22</v>
      </c>
      <c r="B26" s="10" t="s">
        <v>33</v>
      </c>
      <c r="C26" s="11" t="s">
        <v>12</v>
      </c>
      <c r="D26" s="9">
        <v>1200</v>
      </c>
      <c r="E26" s="10">
        <v>686400</v>
      </c>
      <c r="F26" s="9">
        <v>6</v>
      </c>
      <c r="G26" s="10">
        <v>41184</v>
      </c>
      <c r="H26" s="8">
        <f t="shared" si="0"/>
        <v>17297.28</v>
      </c>
      <c r="I26" s="8">
        <f t="shared" si="1"/>
        <v>11531.52</v>
      </c>
      <c r="J26" s="8">
        <f t="shared" si="2"/>
        <v>12355.2</v>
      </c>
    </row>
    <row r="27" spans="1:10">
      <c r="A27" s="8">
        <v>23</v>
      </c>
      <c r="B27" s="10" t="s">
        <v>34</v>
      </c>
      <c r="C27" s="11" t="s">
        <v>12</v>
      </c>
      <c r="D27" s="9">
        <v>1200</v>
      </c>
      <c r="E27" s="10">
        <v>2121600</v>
      </c>
      <c r="F27" s="9">
        <v>6</v>
      </c>
      <c r="G27" s="10">
        <v>127296</v>
      </c>
      <c r="H27" s="8">
        <f t="shared" si="0"/>
        <v>53464.32</v>
      </c>
      <c r="I27" s="8">
        <f t="shared" si="1"/>
        <v>35642.88</v>
      </c>
      <c r="J27" s="8">
        <f t="shared" si="2"/>
        <v>38188.8</v>
      </c>
    </row>
    <row r="28" spans="1:10">
      <c r="A28" s="8">
        <v>24</v>
      </c>
      <c r="B28" s="10" t="s">
        <v>35</v>
      </c>
      <c r="C28" s="11" t="s">
        <v>12</v>
      </c>
      <c r="D28" s="9">
        <v>1200</v>
      </c>
      <c r="E28" s="10">
        <v>3556800</v>
      </c>
      <c r="F28" s="9">
        <v>6</v>
      </c>
      <c r="G28" s="10">
        <v>213408</v>
      </c>
      <c r="H28" s="8">
        <f t="shared" si="0"/>
        <v>89631.36</v>
      </c>
      <c r="I28" s="8">
        <f t="shared" si="1"/>
        <v>59754.24</v>
      </c>
      <c r="J28" s="8">
        <f t="shared" si="2"/>
        <v>64022.4</v>
      </c>
    </row>
    <row r="29" spans="1:10">
      <c r="A29" s="8">
        <v>25</v>
      </c>
      <c r="B29" s="10" t="s">
        <v>36</v>
      </c>
      <c r="C29" s="11" t="s">
        <v>12</v>
      </c>
      <c r="D29" s="9">
        <v>1200</v>
      </c>
      <c r="E29" s="10">
        <v>1872000</v>
      </c>
      <c r="F29" s="9">
        <v>6</v>
      </c>
      <c r="G29" s="10">
        <v>112320</v>
      </c>
      <c r="H29" s="8">
        <f t="shared" si="0"/>
        <v>47174.4</v>
      </c>
      <c r="I29" s="8">
        <f t="shared" si="1"/>
        <v>31449.6</v>
      </c>
      <c r="J29" s="8">
        <f t="shared" si="2"/>
        <v>33696</v>
      </c>
    </row>
    <row r="30" spans="1:10">
      <c r="A30" s="8">
        <v>26</v>
      </c>
      <c r="B30" s="10" t="s">
        <v>37</v>
      </c>
      <c r="C30" s="11" t="s">
        <v>12</v>
      </c>
      <c r="D30" s="9">
        <v>1200</v>
      </c>
      <c r="E30" s="10">
        <v>624000</v>
      </c>
      <c r="F30" s="9">
        <v>6</v>
      </c>
      <c r="G30" s="10">
        <v>37440</v>
      </c>
      <c r="H30" s="8">
        <f t="shared" si="0"/>
        <v>15724.8</v>
      </c>
      <c r="I30" s="8">
        <f t="shared" si="1"/>
        <v>10483.2</v>
      </c>
      <c r="J30" s="8">
        <f t="shared" si="2"/>
        <v>11232</v>
      </c>
    </row>
    <row r="31" spans="1:10">
      <c r="A31" s="8">
        <v>27</v>
      </c>
      <c r="B31" s="10" t="s">
        <v>38</v>
      </c>
      <c r="C31" s="11" t="s">
        <v>12</v>
      </c>
      <c r="D31" s="9">
        <v>1200</v>
      </c>
      <c r="E31" s="10">
        <v>4056000</v>
      </c>
      <c r="F31" s="9">
        <v>6</v>
      </c>
      <c r="G31" s="10">
        <v>243360</v>
      </c>
      <c r="H31" s="8">
        <f t="shared" si="0"/>
        <v>102211.2</v>
      </c>
      <c r="I31" s="8">
        <f t="shared" si="1"/>
        <v>68140.8</v>
      </c>
      <c r="J31" s="8">
        <f t="shared" si="2"/>
        <v>73008</v>
      </c>
    </row>
    <row r="32" spans="1:10">
      <c r="A32" s="8">
        <v>28</v>
      </c>
      <c r="B32" s="10" t="s">
        <v>39</v>
      </c>
      <c r="C32" s="11" t="s">
        <v>12</v>
      </c>
      <c r="D32" s="9">
        <v>1200</v>
      </c>
      <c r="E32" s="10">
        <v>1934400</v>
      </c>
      <c r="F32" s="9">
        <v>6</v>
      </c>
      <c r="G32" s="10">
        <v>116064</v>
      </c>
      <c r="H32" s="8">
        <f t="shared" si="0"/>
        <v>48746.88</v>
      </c>
      <c r="I32" s="8">
        <f t="shared" si="1"/>
        <v>32497.92</v>
      </c>
      <c r="J32" s="8">
        <f t="shared" si="2"/>
        <v>34819.2</v>
      </c>
    </row>
    <row r="33" spans="1:10">
      <c r="A33" s="8">
        <v>29</v>
      </c>
      <c r="B33" s="10" t="s">
        <v>40</v>
      </c>
      <c r="C33" s="11" t="s">
        <v>12</v>
      </c>
      <c r="D33" s="9">
        <v>1200</v>
      </c>
      <c r="E33" s="10">
        <v>1622400</v>
      </c>
      <c r="F33" s="9">
        <v>6</v>
      </c>
      <c r="G33" s="10">
        <v>97344</v>
      </c>
      <c r="H33" s="8">
        <f t="shared" si="0"/>
        <v>40884.48</v>
      </c>
      <c r="I33" s="8">
        <f t="shared" si="1"/>
        <v>27256.32</v>
      </c>
      <c r="J33" s="8">
        <f t="shared" si="2"/>
        <v>29203.2</v>
      </c>
    </row>
    <row r="34" spans="1:10">
      <c r="A34" s="8">
        <v>30</v>
      </c>
      <c r="B34" s="10" t="s">
        <v>41</v>
      </c>
      <c r="C34" s="11" t="s">
        <v>12</v>
      </c>
      <c r="D34" s="9">
        <v>1200</v>
      </c>
      <c r="E34" s="10">
        <v>4804800</v>
      </c>
      <c r="F34" s="9">
        <v>6</v>
      </c>
      <c r="G34" s="10">
        <v>288288</v>
      </c>
      <c r="H34" s="8">
        <f t="shared" si="0"/>
        <v>121080.96</v>
      </c>
      <c r="I34" s="8">
        <f t="shared" si="1"/>
        <v>80720.64</v>
      </c>
      <c r="J34" s="8">
        <f t="shared" si="2"/>
        <v>86486.4</v>
      </c>
    </row>
    <row r="35" spans="1:10">
      <c r="A35" s="8">
        <v>31</v>
      </c>
      <c r="B35" s="10" t="s">
        <v>42</v>
      </c>
      <c r="C35" s="11" t="s">
        <v>12</v>
      </c>
      <c r="D35" s="9">
        <v>1200</v>
      </c>
      <c r="E35" s="10">
        <v>1497600</v>
      </c>
      <c r="F35" s="9">
        <v>6</v>
      </c>
      <c r="G35" s="10">
        <v>89856</v>
      </c>
      <c r="H35" s="8">
        <f t="shared" si="0"/>
        <v>37739.52</v>
      </c>
      <c r="I35" s="8">
        <f t="shared" si="1"/>
        <v>25159.68</v>
      </c>
      <c r="J35" s="8">
        <f t="shared" si="2"/>
        <v>26956.8</v>
      </c>
    </row>
    <row r="36" spans="1:10">
      <c r="A36" s="8">
        <v>32</v>
      </c>
      <c r="B36" s="10" t="s">
        <v>43</v>
      </c>
      <c r="C36" s="11" t="s">
        <v>12</v>
      </c>
      <c r="D36" s="9">
        <v>1200</v>
      </c>
      <c r="E36" s="10">
        <v>4742400</v>
      </c>
      <c r="F36" s="9">
        <v>6</v>
      </c>
      <c r="G36" s="10">
        <v>284544</v>
      </c>
      <c r="H36" s="8">
        <f t="shared" si="0"/>
        <v>119508.48</v>
      </c>
      <c r="I36" s="8">
        <f t="shared" si="1"/>
        <v>79672.32</v>
      </c>
      <c r="J36" s="8">
        <f t="shared" si="2"/>
        <v>85363.2</v>
      </c>
    </row>
  </sheetData>
  <mergeCells count="11">
    <mergeCell ref="H2:J2"/>
    <mergeCell ref="A2:A4"/>
    <mergeCell ref="B2:B4"/>
    <mergeCell ref="C2:C4"/>
    <mergeCell ref="D2:D4"/>
    <mergeCell ref="E2:E4"/>
    <mergeCell ref="F2:F4"/>
    <mergeCell ref="G2:G4"/>
    <mergeCell ref="H3:H4"/>
    <mergeCell ref="I3:I4"/>
    <mergeCell ref="J3:J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39"/>
  <sheetViews>
    <sheetView workbookViewId="0">
      <selection activeCell="L17" sqref="L17"/>
    </sheetView>
  </sheetViews>
  <sheetFormatPr defaultColWidth="9" defaultRowHeight="13.5"/>
  <cols>
    <col min="1" max="1" width="7.375" customWidth="1"/>
    <col min="2" max="2" width="31.75" customWidth="1"/>
    <col min="3" max="3" width="25" customWidth="1"/>
    <col min="4" max="4" width="9.75" customWidth="1"/>
    <col min="5" max="5" width="13.625" customWidth="1"/>
    <col min="6" max="6" width="9.75" style="1" customWidth="1"/>
    <col min="7" max="7" width="13" customWidth="1"/>
    <col min="8" max="8" width="15" customWidth="1"/>
    <col min="9" max="9" width="14.875" customWidth="1"/>
    <col min="10" max="10" width="9.375"/>
  </cols>
  <sheetData>
    <row r="2" spans="1:11">
      <c r="A2" s="2" t="s">
        <v>0</v>
      </c>
      <c r="B2" s="2" t="s">
        <v>1</v>
      </c>
      <c r="C2" s="2" t="s">
        <v>2</v>
      </c>
      <c r="D2" s="5" t="s">
        <v>3</v>
      </c>
      <c r="E2" s="2" t="s">
        <v>4</v>
      </c>
      <c r="F2" s="3" t="s">
        <v>5</v>
      </c>
      <c r="G2" s="2" t="s">
        <v>6</v>
      </c>
      <c r="H2" s="2" t="s">
        <v>7</v>
      </c>
      <c r="I2" s="2"/>
      <c r="J2" s="2"/>
      <c r="K2" s="2"/>
    </row>
    <row r="3" spans="1:11">
      <c r="A3" s="2"/>
      <c r="B3" s="2"/>
      <c r="C3" s="2"/>
      <c r="D3" s="6"/>
      <c r="E3" s="2"/>
      <c r="F3" s="3"/>
      <c r="G3" s="2"/>
      <c r="H3" s="2" t="s">
        <v>44</v>
      </c>
      <c r="I3" s="2"/>
      <c r="J3" s="2" t="s">
        <v>45</v>
      </c>
      <c r="K3" s="2" t="s">
        <v>46</v>
      </c>
    </row>
    <row r="4" spans="1:11">
      <c r="A4" s="2"/>
      <c r="B4" s="2"/>
      <c r="C4" s="2"/>
      <c r="D4" s="7"/>
      <c r="E4" s="2"/>
      <c r="F4" s="3"/>
      <c r="G4" s="2"/>
      <c r="H4" s="2" t="s">
        <v>47</v>
      </c>
      <c r="I4" s="2" t="s">
        <v>48</v>
      </c>
      <c r="J4" s="2"/>
      <c r="K4" s="2"/>
    </row>
    <row r="5" spans="1:11">
      <c r="A5" s="2">
        <v>1</v>
      </c>
      <c r="B5" s="4" t="s">
        <v>20</v>
      </c>
      <c r="C5" s="2" t="s">
        <v>49</v>
      </c>
      <c r="D5" s="2">
        <v>800</v>
      </c>
      <c r="E5" s="4">
        <v>3004800</v>
      </c>
      <c r="F5" s="3">
        <v>5.5</v>
      </c>
      <c r="G5" s="4">
        <v>165264</v>
      </c>
      <c r="H5" s="2">
        <f>G5*0.4</f>
        <v>66105.6</v>
      </c>
      <c r="I5" s="2">
        <f>G5*0.24</f>
        <v>39663.36</v>
      </c>
      <c r="J5" s="2">
        <f>G5*0.16</f>
        <v>26442.24</v>
      </c>
      <c r="K5" s="2">
        <f>G5*0.2</f>
        <v>33052.8</v>
      </c>
    </row>
    <row r="6" spans="1:11">
      <c r="A6" s="2">
        <v>2</v>
      </c>
      <c r="B6" s="4" t="s">
        <v>22</v>
      </c>
      <c r="C6" s="2" t="s">
        <v>49</v>
      </c>
      <c r="D6" s="2">
        <v>800</v>
      </c>
      <c r="E6" s="4">
        <v>508000</v>
      </c>
      <c r="F6" s="3">
        <v>5.5</v>
      </c>
      <c r="G6" s="4">
        <v>27940</v>
      </c>
      <c r="H6" s="2">
        <f t="shared" ref="H6:H39" si="0">G6*0.4</f>
        <v>11176</v>
      </c>
      <c r="I6" s="2">
        <f t="shared" ref="I6:I39" si="1">G6*0.24</f>
        <v>6705.6</v>
      </c>
      <c r="J6" s="2">
        <f t="shared" ref="J6:J39" si="2">G6*0.16</f>
        <v>4470.4</v>
      </c>
      <c r="K6" s="2">
        <f t="shared" ref="K6:K39" si="3">G6*0.2</f>
        <v>5588</v>
      </c>
    </row>
    <row r="7" spans="1:11">
      <c r="A7" s="2">
        <v>3</v>
      </c>
      <c r="B7" s="4" t="s">
        <v>34</v>
      </c>
      <c r="C7" s="2" t="s">
        <v>49</v>
      </c>
      <c r="D7" s="2">
        <v>800</v>
      </c>
      <c r="E7" s="4">
        <v>900000</v>
      </c>
      <c r="F7" s="3">
        <v>5.5</v>
      </c>
      <c r="G7" s="4">
        <v>49500</v>
      </c>
      <c r="H7" s="2">
        <f t="shared" si="0"/>
        <v>19800</v>
      </c>
      <c r="I7" s="2">
        <f t="shared" si="1"/>
        <v>11880</v>
      </c>
      <c r="J7" s="2">
        <f t="shared" si="2"/>
        <v>7920</v>
      </c>
      <c r="K7" s="2">
        <f t="shared" si="3"/>
        <v>9900</v>
      </c>
    </row>
    <row r="8" spans="1:11">
      <c r="A8" s="2">
        <v>4</v>
      </c>
      <c r="B8" s="4" t="s">
        <v>24</v>
      </c>
      <c r="C8" s="2" t="s">
        <v>49</v>
      </c>
      <c r="D8" s="2">
        <v>800</v>
      </c>
      <c r="E8" s="4">
        <v>948800</v>
      </c>
      <c r="F8" s="3">
        <v>5.5</v>
      </c>
      <c r="G8" s="4">
        <v>52184</v>
      </c>
      <c r="H8" s="2">
        <f t="shared" si="0"/>
        <v>20873.6</v>
      </c>
      <c r="I8" s="2">
        <f t="shared" si="1"/>
        <v>12524.16</v>
      </c>
      <c r="J8" s="2">
        <f t="shared" si="2"/>
        <v>8349.44</v>
      </c>
      <c r="K8" s="2">
        <f t="shared" si="3"/>
        <v>10436.8</v>
      </c>
    </row>
    <row r="9" spans="1:11">
      <c r="A9" s="2">
        <v>5</v>
      </c>
      <c r="B9" s="4" t="s">
        <v>37</v>
      </c>
      <c r="C9" s="2" t="s">
        <v>49</v>
      </c>
      <c r="D9" s="2">
        <v>800</v>
      </c>
      <c r="E9" s="4">
        <v>284800</v>
      </c>
      <c r="F9" s="3">
        <v>5.5</v>
      </c>
      <c r="G9" s="4">
        <v>15664</v>
      </c>
      <c r="H9" s="2">
        <f t="shared" si="0"/>
        <v>6265.6</v>
      </c>
      <c r="I9" s="2">
        <f t="shared" si="1"/>
        <v>3759.36</v>
      </c>
      <c r="J9" s="2">
        <f t="shared" si="2"/>
        <v>2506.24</v>
      </c>
      <c r="K9" s="2">
        <f t="shared" si="3"/>
        <v>3132.8</v>
      </c>
    </row>
    <row r="10" spans="1:11">
      <c r="A10" s="2">
        <v>6</v>
      </c>
      <c r="B10" s="4" t="s">
        <v>38</v>
      </c>
      <c r="C10" s="2" t="s">
        <v>49</v>
      </c>
      <c r="D10" s="2">
        <v>800</v>
      </c>
      <c r="E10" s="4">
        <v>1708800</v>
      </c>
      <c r="F10" s="3">
        <v>5.5</v>
      </c>
      <c r="G10" s="4">
        <v>93984</v>
      </c>
      <c r="H10" s="2">
        <f t="shared" si="0"/>
        <v>37593.6</v>
      </c>
      <c r="I10" s="2">
        <f t="shared" si="1"/>
        <v>22556.16</v>
      </c>
      <c r="J10" s="2">
        <f t="shared" si="2"/>
        <v>15037.44</v>
      </c>
      <c r="K10" s="2">
        <f t="shared" si="3"/>
        <v>18796.8</v>
      </c>
    </row>
    <row r="11" spans="1:11">
      <c r="A11" s="2">
        <v>7</v>
      </c>
      <c r="B11" s="4" t="s">
        <v>18</v>
      </c>
      <c r="C11" s="2" t="s">
        <v>49</v>
      </c>
      <c r="D11" s="2">
        <v>800</v>
      </c>
      <c r="E11" s="4">
        <v>1788800</v>
      </c>
      <c r="F11" s="3">
        <v>5.5</v>
      </c>
      <c r="G11" s="4">
        <v>98384</v>
      </c>
      <c r="H11" s="2">
        <f t="shared" si="0"/>
        <v>39353.6</v>
      </c>
      <c r="I11" s="2">
        <f t="shared" si="1"/>
        <v>23612.16</v>
      </c>
      <c r="J11" s="2">
        <f t="shared" si="2"/>
        <v>15741.44</v>
      </c>
      <c r="K11" s="2">
        <f t="shared" si="3"/>
        <v>19676.8</v>
      </c>
    </row>
    <row r="12" spans="1:11">
      <c r="A12" s="2">
        <v>8</v>
      </c>
      <c r="B12" s="4" t="s">
        <v>50</v>
      </c>
      <c r="C12" s="2" t="s">
        <v>49</v>
      </c>
      <c r="D12" s="2">
        <v>800</v>
      </c>
      <c r="E12" s="4">
        <v>2951200</v>
      </c>
      <c r="F12" s="3">
        <v>5.5</v>
      </c>
      <c r="G12" s="4">
        <v>162316</v>
      </c>
      <c r="H12" s="2">
        <f t="shared" si="0"/>
        <v>64926.4</v>
      </c>
      <c r="I12" s="2">
        <f t="shared" si="1"/>
        <v>38955.84</v>
      </c>
      <c r="J12" s="2">
        <f t="shared" si="2"/>
        <v>25970.56</v>
      </c>
      <c r="K12" s="2">
        <f t="shared" si="3"/>
        <v>32463.2</v>
      </c>
    </row>
    <row r="13" spans="1:11">
      <c r="A13" s="2">
        <v>9</v>
      </c>
      <c r="B13" s="4" t="s">
        <v>11</v>
      </c>
      <c r="C13" s="2" t="s">
        <v>49</v>
      </c>
      <c r="D13" s="2">
        <v>800</v>
      </c>
      <c r="E13" s="4">
        <v>3188800</v>
      </c>
      <c r="F13" s="3">
        <v>5.5</v>
      </c>
      <c r="G13" s="4">
        <v>175384</v>
      </c>
      <c r="H13" s="2">
        <f t="shared" si="0"/>
        <v>70153.6</v>
      </c>
      <c r="I13" s="2">
        <f t="shared" si="1"/>
        <v>42092.16</v>
      </c>
      <c r="J13" s="2">
        <f t="shared" si="2"/>
        <v>28061.44</v>
      </c>
      <c r="K13" s="2">
        <f t="shared" si="3"/>
        <v>35076.8</v>
      </c>
    </row>
    <row r="14" spans="1:11">
      <c r="A14" s="2">
        <v>10</v>
      </c>
      <c r="B14" s="4" t="s">
        <v>13</v>
      </c>
      <c r="C14" s="2" t="s">
        <v>49</v>
      </c>
      <c r="D14" s="2">
        <v>800</v>
      </c>
      <c r="E14" s="4">
        <v>1309600</v>
      </c>
      <c r="F14" s="3">
        <v>5.5</v>
      </c>
      <c r="G14" s="4">
        <v>72028</v>
      </c>
      <c r="H14" s="2">
        <f t="shared" si="0"/>
        <v>28811.2</v>
      </c>
      <c r="I14" s="2">
        <f t="shared" si="1"/>
        <v>17286.72</v>
      </c>
      <c r="J14" s="2">
        <f t="shared" si="2"/>
        <v>11524.48</v>
      </c>
      <c r="K14" s="2">
        <f t="shared" si="3"/>
        <v>14405.6</v>
      </c>
    </row>
    <row r="15" spans="1:11">
      <c r="A15" s="2">
        <v>11</v>
      </c>
      <c r="B15" s="4" t="s">
        <v>51</v>
      </c>
      <c r="C15" s="2" t="s">
        <v>49</v>
      </c>
      <c r="D15" s="2">
        <v>800</v>
      </c>
      <c r="E15" s="4">
        <v>1589600</v>
      </c>
      <c r="F15" s="3">
        <v>5.5</v>
      </c>
      <c r="G15" s="4">
        <v>87428</v>
      </c>
      <c r="H15" s="2">
        <f t="shared" si="0"/>
        <v>34971.2</v>
      </c>
      <c r="I15" s="2">
        <f t="shared" si="1"/>
        <v>20982.72</v>
      </c>
      <c r="J15" s="2">
        <f t="shared" si="2"/>
        <v>13988.48</v>
      </c>
      <c r="K15" s="2">
        <f t="shared" si="3"/>
        <v>17485.6</v>
      </c>
    </row>
    <row r="16" spans="1:11">
      <c r="A16" s="2">
        <v>12</v>
      </c>
      <c r="B16" s="4" t="s">
        <v>31</v>
      </c>
      <c r="C16" s="2" t="s">
        <v>49</v>
      </c>
      <c r="D16" s="2">
        <v>800</v>
      </c>
      <c r="E16" s="4">
        <v>660800</v>
      </c>
      <c r="F16" s="3">
        <v>5.5</v>
      </c>
      <c r="G16" s="4">
        <v>36344</v>
      </c>
      <c r="H16" s="2">
        <f t="shared" si="0"/>
        <v>14537.6</v>
      </c>
      <c r="I16" s="2">
        <f t="shared" si="1"/>
        <v>8722.56</v>
      </c>
      <c r="J16" s="2">
        <f t="shared" si="2"/>
        <v>5815.04</v>
      </c>
      <c r="K16" s="2">
        <f t="shared" si="3"/>
        <v>7268.8</v>
      </c>
    </row>
    <row r="17" spans="1:11">
      <c r="A17" s="2">
        <v>13</v>
      </c>
      <c r="B17" s="4" t="s">
        <v>36</v>
      </c>
      <c r="C17" s="2" t="s">
        <v>49</v>
      </c>
      <c r="D17" s="2">
        <v>800</v>
      </c>
      <c r="E17" s="4">
        <v>788800</v>
      </c>
      <c r="F17" s="3">
        <v>5.5</v>
      </c>
      <c r="G17" s="4">
        <v>43384</v>
      </c>
      <c r="H17" s="2">
        <f t="shared" si="0"/>
        <v>17353.6</v>
      </c>
      <c r="I17" s="2">
        <f t="shared" si="1"/>
        <v>10412.16</v>
      </c>
      <c r="J17" s="2">
        <f t="shared" si="2"/>
        <v>6941.44</v>
      </c>
      <c r="K17" s="2">
        <f t="shared" si="3"/>
        <v>8676.8</v>
      </c>
    </row>
    <row r="18" spans="1:11">
      <c r="A18" s="2">
        <v>14</v>
      </c>
      <c r="B18" s="4" t="s">
        <v>14</v>
      </c>
      <c r="C18" s="2" t="s">
        <v>49</v>
      </c>
      <c r="D18" s="2">
        <v>800</v>
      </c>
      <c r="E18" s="4">
        <v>994400</v>
      </c>
      <c r="F18" s="3">
        <v>5.5</v>
      </c>
      <c r="G18" s="4">
        <v>54692</v>
      </c>
      <c r="H18" s="2">
        <f t="shared" si="0"/>
        <v>21876.8</v>
      </c>
      <c r="I18" s="2">
        <f t="shared" si="1"/>
        <v>13126.08</v>
      </c>
      <c r="J18" s="2">
        <f t="shared" si="2"/>
        <v>8750.72</v>
      </c>
      <c r="K18" s="2">
        <f t="shared" si="3"/>
        <v>10938.4</v>
      </c>
    </row>
    <row r="19" spans="1:11">
      <c r="A19" s="2">
        <v>15</v>
      </c>
      <c r="B19" s="4" t="s">
        <v>17</v>
      </c>
      <c r="C19" s="2" t="s">
        <v>49</v>
      </c>
      <c r="D19" s="2">
        <v>800</v>
      </c>
      <c r="E19" s="4">
        <v>5148000</v>
      </c>
      <c r="F19" s="3">
        <v>5.5</v>
      </c>
      <c r="G19" s="4">
        <v>283140</v>
      </c>
      <c r="H19" s="2">
        <f t="shared" si="0"/>
        <v>113256</v>
      </c>
      <c r="I19" s="2">
        <f t="shared" si="1"/>
        <v>67953.6</v>
      </c>
      <c r="J19" s="2">
        <f t="shared" si="2"/>
        <v>45302.4</v>
      </c>
      <c r="K19" s="2">
        <f t="shared" si="3"/>
        <v>56628</v>
      </c>
    </row>
    <row r="20" spans="1:11">
      <c r="A20" s="2">
        <v>16</v>
      </c>
      <c r="B20" s="4" t="s">
        <v>19</v>
      </c>
      <c r="C20" s="2" t="s">
        <v>49</v>
      </c>
      <c r="D20" s="2">
        <v>800</v>
      </c>
      <c r="E20" s="4">
        <v>505600</v>
      </c>
      <c r="F20" s="3">
        <v>5.5</v>
      </c>
      <c r="G20" s="4">
        <v>27808</v>
      </c>
      <c r="H20" s="2">
        <f t="shared" si="0"/>
        <v>11123.2</v>
      </c>
      <c r="I20" s="2">
        <f t="shared" si="1"/>
        <v>6673.92</v>
      </c>
      <c r="J20" s="2">
        <f t="shared" si="2"/>
        <v>4449.28</v>
      </c>
      <c r="K20" s="2">
        <f t="shared" si="3"/>
        <v>5561.6</v>
      </c>
    </row>
    <row r="21" spans="1:11">
      <c r="A21" s="2">
        <v>17</v>
      </c>
      <c r="B21" s="4" t="s">
        <v>32</v>
      </c>
      <c r="C21" s="2" t="s">
        <v>49</v>
      </c>
      <c r="D21" s="2">
        <v>800</v>
      </c>
      <c r="E21" s="4">
        <v>532000</v>
      </c>
      <c r="F21" s="3">
        <v>5.5</v>
      </c>
      <c r="G21" s="4">
        <v>29260</v>
      </c>
      <c r="H21" s="2">
        <f t="shared" si="0"/>
        <v>11704</v>
      </c>
      <c r="I21" s="2">
        <f t="shared" si="1"/>
        <v>7022.4</v>
      </c>
      <c r="J21" s="2">
        <f t="shared" si="2"/>
        <v>4681.6</v>
      </c>
      <c r="K21" s="2">
        <f t="shared" si="3"/>
        <v>5852</v>
      </c>
    </row>
    <row r="22" spans="1:11">
      <c r="A22" s="2">
        <v>18</v>
      </c>
      <c r="B22" s="4" t="s">
        <v>23</v>
      </c>
      <c r="C22" s="2" t="s">
        <v>49</v>
      </c>
      <c r="D22" s="2">
        <v>800</v>
      </c>
      <c r="E22" s="4">
        <v>1548800</v>
      </c>
      <c r="F22" s="3">
        <v>5.5</v>
      </c>
      <c r="G22" s="4">
        <v>85184</v>
      </c>
      <c r="H22" s="2">
        <f t="shared" si="0"/>
        <v>34073.6</v>
      </c>
      <c r="I22" s="2">
        <f t="shared" si="1"/>
        <v>20444.16</v>
      </c>
      <c r="J22" s="2">
        <f t="shared" si="2"/>
        <v>13629.44</v>
      </c>
      <c r="K22" s="2">
        <f t="shared" si="3"/>
        <v>17036.8</v>
      </c>
    </row>
    <row r="23" spans="1:11">
      <c r="A23" s="2">
        <v>19</v>
      </c>
      <c r="B23" s="4" t="s">
        <v>21</v>
      </c>
      <c r="C23" s="2" t="s">
        <v>49</v>
      </c>
      <c r="D23" s="2">
        <v>800</v>
      </c>
      <c r="E23" s="4">
        <v>1492000</v>
      </c>
      <c r="F23" s="3">
        <v>5.5</v>
      </c>
      <c r="G23" s="4">
        <v>82060</v>
      </c>
      <c r="H23" s="2">
        <f t="shared" si="0"/>
        <v>32824</v>
      </c>
      <c r="I23" s="2">
        <f t="shared" si="1"/>
        <v>19694.4</v>
      </c>
      <c r="J23" s="2">
        <f t="shared" si="2"/>
        <v>13129.6</v>
      </c>
      <c r="K23" s="2">
        <f t="shared" si="3"/>
        <v>16412</v>
      </c>
    </row>
    <row r="24" spans="1:11">
      <c r="A24" s="2">
        <v>20</v>
      </c>
      <c r="B24" s="4" t="s">
        <v>26</v>
      </c>
      <c r="C24" s="2" t="s">
        <v>49</v>
      </c>
      <c r="D24" s="2">
        <v>800</v>
      </c>
      <c r="E24" s="4">
        <v>1468000</v>
      </c>
      <c r="F24" s="3">
        <v>5.5</v>
      </c>
      <c r="G24" s="4">
        <v>80740</v>
      </c>
      <c r="H24" s="2">
        <f t="shared" si="0"/>
        <v>32296</v>
      </c>
      <c r="I24" s="2">
        <f t="shared" si="1"/>
        <v>19377.6</v>
      </c>
      <c r="J24" s="2">
        <f t="shared" si="2"/>
        <v>12918.4</v>
      </c>
      <c r="K24" s="2">
        <f t="shared" si="3"/>
        <v>16148</v>
      </c>
    </row>
    <row r="25" spans="1:11">
      <c r="A25" s="2">
        <v>21</v>
      </c>
      <c r="B25" s="4" t="s">
        <v>16</v>
      </c>
      <c r="C25" s="2" t="s">
        <v>49</v>
      </c>
      <c r="D25" s="2">
        <v>800</v>
      </c>
      <c r="E25" s="4">
        <v>2500800</v>
      </c>
      <c r="F25" s="3">
        <v>5.5</v>
      </c>
      <c r="G25" s="4">
        <v>137544</v>
      </c>
      <c r="H25" s="2">
        <f t="shared" si="0"/>
        <v>55017.6</v>
      </c>
      <c r="I25" s="2">
        <f t="shared" si="1"/>
        <v>33010.56</v>
      </c>
      <c r="J25" s="2">
        <f t="shared" si="2"/>
        <v>22007.04</v>
      </c>
      <c r="K25" s="2">
        <f t="shared" si="3"/>
        <v>27508.8</v>
      </c>
    </row>
    <row r="26" spans="1:11">
      <c r="A26" s="2">
        <v>22</v>
      </c>
      <c r="B26" s="4" t="s">
        <v>33</v>
      </c>
      <c r="C26" s="2" t="s">
        <v>49</v>
      </c>
      <c r="D26" s="2">
        <v>800</v>
      </c>
      <c r="E26" s="4">
        <v>294400</v>
      </c>
      <c r="F26" s="3">
        <v>5.5</v>
      </c>
      <c r="G26" s="4">
        <v>16192</v>
      </c>
      <c r="H26" s="2">
        <f t="shared" si="0"/>
        <v>6476.8</v>
      </c>
      <c r="I26" s="2">
        <f t="shared" si="1"/>
        <v>3886.08</v>
      </c>
      <c r="J26" s="2">
        <f t="shared" si="2"/>
        <v>2590.72</v>
      </c>
      <c r="K26" s="2">
        <f t="shared" si="3"/>
        <v>3238.4</v>
      </c>
    </row>
    <row r="27" spans="1:11">
      <c r="A27" s="2">
        <v>23</v>
      </c>
      <c r="B27" s="4" t="s">
        <v>35</v>
      </c>
      <c r="C27" s="2" t="s">
        <v>49</v>
      </c>
      <c r="D27" s="2">
        <v>800</v>
      </c>
      <c r="E27" s="4">
        <v>1779200</v>
      </c>
      <c r="F27" s="3">
        <v>5.5</v>
      </c>
      <c r="G27" s="4">
        <v>97856</v>
      </c>
      <c r="H27" s="2">
        <f t="shared" si="0"/>
        <v>39142.4</v>
      </c>
      <c r="I27" s="2">
        <f t="shared" si="1"/>
        <v>23485.44</v>
      </c>
      <c r="J27" s="2">
        <f t="shared" si="2"/>
        <v>15656.96</v>
      </c>
      <c r="K27" s="2">
        <f t="shared" si="3"/>
        <v>19571.2</v>
      </c>
    </row>
    <row r="28" spans="1:11">
      <c r="A28" s="2">
        <v>24</v>
      </c>
      <c r="B28" s="4" t="s">
        <v>15</v>
      </c>
      <c r="C28" s="2" t="s">
        <v>49</v>
      </c>
      <c r="D28" s="2">
        <v>800</v>
      </c>
      <c r="E28" s="4">
        <v>2316000</v>
      </c>
      <c r="F28" s="3">
        <v>5.5</v>
      </c>
      <c r="G28" s="4">
        <v>127380</v>
      </c>
      <c r="H28" s="2">
        <f t="shared" si="0"/>
        <v>50952</v>
      </c>
      <c r="I28" s="2">
        <f t="shared" si="1"/>
        <v>30571.2</v>
      </c>
      <c r="J28" s="2">
        <f t="shared" si="2"/>
        <v>20380.8</v>
      </c>
      <c r="K28" s="2">
        <f t="shared" si="3"/>
        <v>25476</v>
      </c>
    </row>
    <row r="29" spans="1:11">
      <c r="A29" s="2">
        <v>25</v>
      </c>
      <c r="B29" s="4" t="s">
        <v>39</v>
      </c>
      <c r="C29" s="2" t="s">
        <v>49</v>
      </c>
      <c r="D29" s="2">
        <v>800</v>
      </c>
      <c r="E29" s="4">
        <v>814400</v>
      </c>
      <c r="F29" s="3">
        <v>5.5</v>
      </c>
      <c r="G29" s="4">
        <v>44792</v>
      </c>
      <c r="H29" s="2">
        <f t="shared" si="0"/>
        <v>17916.8</v>
      </c>
      <c r="I29" s="2">
        <f t="shared" si="1"/>
        <v>10750.08</v>
      </c>
      <c r="J29" s="2">
        <f t="shared" si="2"/>
        <v>7166.72</v>
      </c>
      <c r="K29" s="2">
        <f t="shared" si="3"/>
        <v>8958.4</v>
      </c>
    </row>
    <row r="30" spans="1:11">
      <c r="A30" s="2">
        <v>26</v>
      </c>
      <c r="B30" s="4" t="s">
        <v>27</v>
      </c>
      <c r="C30" s="2" t="s">
        <v>49</v>
      </c>
      <c r="D30" s="2">
        <v>800</v>
      </c>
      <c r="E30" s="4">
        <v>1442400</v>
      </c>
      <c r="F30" s="3">
        <v>5.5</v>
      </c>
      <c r="G30" s="4">
        <v>79332</v>
      </c>
      <c r="H30" s="2">
        <f t="shared" si="0"/>
        <v>31732.8</v>
      </c>
      <c r="I30" s="2">
        <f t="shared" si="1"/>
        <v>19039.68</v>
      </c>
      <c r="J30" s="2">
        <f t="shared" si="2"/>
        <v>12693.12</v>
      </c>
      <c r="K30" s="2">
        <f t="shared" si="3"/>
        <v>15866.4</v>
      </c>
    </row>
    <row r="31" spans="1:11">
      <c r="A31" s="2">
        <v>27</v>
      </c>
      <c r="B31" s="4" t="s">
        <v>41</v>
      </c>
      <c r="C31" s="2" t="s">
        <v>49</v>
      </c>
      <c r="D31" s="2">
        <v>800</v>
      </c>
      <c r="E31" s="4">
        <v>2007200</v>
      </c>
      <c r="F31" s="3">
        <v>5.5</v>
      </c>
      <c r="G31" s="4">
        <v>110396</v>
      </c>
      <c r="H31" s="2">
        <f t="shared" si="0"/>
        <v>44158.4</v>
      </c>
      <c r="I31" s="2">
        <f t="shared" si="1"/>
        <v>26495.04</v>
      </c>
      <c r="J31" s="2">
        <f t="shared" si="2"/>
        <v>17663.36</v>
      </c>
      <c r="K31" s="2">
        <f t="shared" si="3"/>
        <v>22079.2</v>
      </c>
    </row>
    <row r="32" spans="1:11">
      <c r="A32" s="2">
        <v>28</v>
      </c>
      <c r="B32" s="4" t="s">
        <v>30</v>
      </c>
      <c r="C32" s="2" t="s">
        <v>49</v>
      </c>
      <c r="D32" s="2">
        <v>800</v>
      </c>
      <c r="E32" s="4">
        <v>468800</v>
      </c>
      <c r="F32" s="3">
        <v>5.5</v>
      </c>
      <c r="G32" s="4">
        <v>25784</v>
      </c>
      <c r="H32" s="2">
        <f t="shared" si="0"/>
        <v>10313.6</v>
      </c>
      <c r="I32" s="2">
        <f t="shared" si="1"/>
        <v>6188.16</v>
      </c>
      <c r="J32" s="2">
        <f t="shared" si="2"/>
        <v>4125.44</v>
      </c>
      <c r="K32" s="2">
        <f t="shared" si="3"/>
        <v>5156.8</v>
      </c>
    </row>
    <row r="33" spans="1:11">
      <c r="A33" s="2">
        <v>29</v>
      </c>
      <c r="B33" s="4" t="s">
        <v>42</v>
      </c>
      <c r="C33" s="2" t="s">
        <v>49</v>
      </c>
      <c r="D33" s="2">
        <v>800</v>
      </c>
      <c r="E33" s="4">
        <v>748800</v>
      </c>
      <c r="F33" s="3">
        <v>5.5</v>
      </c>
      <c r="G33" s="4">
        <v>41184</v>
      </c>
      <c r="H33" s="2">
        <f t="shared" si="0"/>
        <v>16473.6</v>
      </c>
      <c r="I33" s="2">
        <f t="shared" si="1"/>
        <v>9884.16</v>
      </c>
      <c r="J33" s="2">
        <f t="shared" si="2"/>
        <v>6589.44</v>
      </c>
      <c r="K33" s="2">
        <f t="shared" si="3"/>
        <v>8236.8</v>
      </c>
    </row>
    <row r="34" spans="1:11">
      <c r="A34" s="2">
        <v>30</v>
      </c>
      <c r="B34" s="4" t="s">
        <v>28</v>
      </c>
      <c r="C34" s="2" t="s">
        <v>49</v>
      </c>
      <c r="D34" s="2">
        <v>800</v>
      </c>
      <c r="E34" s="4">
        <v>661600</v>
      </c>
      <c r="F34" s="3">
        <v>5.5</v>
      </c>
      <c r="G34" s="4">
        <v>36388</v>
      </c>
      <c r="H34" s="2">
        <f t="shared" si="0"/>
        <v>14555.2</v>
      </c>
      <c r="I34" s="2">
        <f t="shared" si="1"/>
        <v>8733.12</v>
      </c>
      <c r="J34" s="2">
        <f t="shared" si="2"/>
        <v>5822.08</v>
      </c>
      <c r="K34" s="2">
        <f t="shared" si="3"/>
        <v>7277.6</v>
      </c>
    </row>
    <row r="35" spans="1:11">
      <c r="A35" s="2">
        <v>31</v>
      </c>
      <c r="B35" s="4" t="s">
        <v>25</v>
      </c>
      <c r="C35" s="2" t="s">
        <v>49</v>
      </c>
      <c r="D35" s="2">
        <v>800</v>
      </c>
      <c r="E35" s="4">
        <v>6016000</v>
      </c>
      <c r="F35" s="3">
        <v>5.5</v>
      </c>
      <c r="G35" s="4">
        <v>330880</v>
      </c>
      <c r="H35" s="2">
        <f t="shared" si="0"/>
        <v>132352</v>
      </c>
      <c r="I35" s="2">
        <f t="shared" si="1"/>
        <v>79411.2</v>
      </c>
      <c r="J35" s="2">
        <f t="shared" si="2"/>
        <v>52940.8</v>
      </c>
      <c r="K35" s="2">
        <f t="shared" si="3"/>
        <v>66176</v>
      </c>
    </row>
    <row r="36" spans="1:11">
      <c r="A36" s="2">
        <v>32</v>
      </c>
      <c r="B36" s="4" t="s">
        <v>40</v>
      </c>
      <c r="C36" s="2" t="s">
        <v>49</v>
      </c>
      <c r="D36" s="2">
        <v>800</v>
      </c>
      <c r="E36" s="4">
        <v>419200</v>
      </c>
      <c r="F36" s="3">
        <v>5.5</v>
      </c>
      <c r="G36" s="4">
        <v>23056</v>
      </c>
      <c r="H36" s="2">
        <f t="shared" si="0"/>
        <v>9222.4</v>
      </c>
      <c r="I36" s="2">
        <f t="shared" si="1"/>
        <v>5533.44</v>
      </c>
      <c r="J36" s="2">
        <f t="shared" si="2"/>
        <v>3688.96</v>
      </c>
      <c r="K36" s="2">
        <f t="shared" si="3"/>
        <v>4611.2</v>
      </c>
    </row>
    <row r="37" spans="1:11">
      <c r="A37" s="2">
        <v>33</v>
      </c>
      <c r="B37" s="4" t="s">
        <v>29</v>
      </c>
      <c r="C37" s="2" t="s">
        <v>49</v>
      </c>
      <c r="D37" s="2">
        <v>800</v>
      </c>
      <c r="E37" s="4">
        <v>2625600</v>
      </c>
      <c r="F37" s="3">
        <v>5.5</v>
      </c>
      <c r="G37" s="4">
        <v>144408</v>
      </c>
      <c r="H37" s="2">
        <f t="shared" si="0"/>
        <v>57763.2</v>
      </c>
      <c r="I37" s="2">
        <f t="shared" si="1"/>
        <v>34657.92</v>
      </c>
      <c r="J37" s="2">
        <f t="shared" si="2"/>
        <v>23105.28</v>
      </c>
      <c r="K37" s="2">
        <f t="shared" si="3"/>
        <v>28881.6</v>
      </c>
    </row>
    <row r="38" spans="1:11">
      <c r="A38" s="2">
        <v>34</v>
      </c>
      <c r="B38" s="4" t="s">
        <v>34</v>
      </c>
      <c r="C38" s="2" t="s">
        <v>49</v>
      </c>
      <c r="D38" s="2">
        <v>800</v>
      </c>
      <c r="E38" s="4">
        <v>1196000</v>
      </c>
      <c r="F38" s="3">
        <v>5.5</v>
      </c>
      <c r="G38" s="4">
        <v>65780</v>
      </c>
      <c r="H38" s="2">
        <f t="shared" si="0"/>
        <v>26312</v>
      </c>
      <c r="I38" s="2">
        <f t="shared" si="1"/>
        <v>15787.2</v>
      </c>
      <c r="J38" s="2">
        <f t="shared" si="2"/>
        <v>10524.8</v>
      </c>
      <c r="K38" s="2">
        <f t="shared" si="3"/>
        <v>13156</v>
      </c>
    </row>
    <row r="39" spans="1:11">
      <c r="A39" s="2">
        <v>35</v>
      </c>
      <c r="B39" s="4" t="s">
        <v>43</v>
      </c>
      <c r="C39" s="2" t="s">
        <v>49</v>
      </c>
      <c r="D39" s="2">
        <v>800</v>
      </c>
      <c r="E39" s="4">
        <v>1990400</v>
      </c>
      <c r="F39" s="3">
        <v>5.5</v>
      </c>
      <c r="G39" s="4">
        <v>109472</v>
      </c>
      <c r="H39" s="2">
        <f t="shared" si="0"/>
        <v>43788.8</v>
      </c>
      <c r="I39" s="2">
        <f t="shared" si="1"/>
        <v>26273.28</v>
      </c>
      <c r="J39" s="2">
        <f t="shared" si="2"/>
        <v>17515.52</v>
      </c>
      <c r="K39" s="2">
        <f t="shared" si="3"/>
        <v>21894.4</v>
      </c>
    </row>
  </sheetData>
  <mergeCells count="11">
    <mergeCell ref="H2:K2"/>
    <mergeCell ref="H3:I3"/>
    <mergeCell ref="A2:A4"/>
    <mergeCell ref="B2:B4"/>
    <mergeCell ref="C2:C4"/>
    <mergeCell ref="D2:D4"/>
    <mergeCell ref="E2:E4"/>
    <mergeCell ref="F2:F4"/>
    <mergeCell ref="G2:G4"/>
    <mergeCell ref="J3:J4"/>
    <mergeCell ref="K3:K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35"/>
  <sheetViews>
    <sheetView workbookViewId="0">
      <selection activeCell="D42" sqref="D42"/>
    </sheetView>
  </sheetViews>
  <sheetFormatPr defaultColWidth="9" defaultRowHeight="13.5"/>
  <cols>
    <col min="1" max="1" width="6.375" customWidth="1"/>
    <col min="2" max="2" width="31.25" customWidth="1"/>
    <col min="3" max="3" width="23.5" customWidth="1"/>
    <col min="4" max="4" width="12" style="1" customWidth="1"/>
    <col min="5" max="5" width="12.75" customWidth="1"/>
    <col min="6" max="6" width="8.125" style="1" customWidth="1"/>
    <col min="7" max="7" width="12.25" customWidth="1"/>
    <col min="8" max="8" width="14" customWidth="1"/>
    <col min="9" max="9" width="15.875" customWidth="1"/>
    <col min="10" max="10" width="12" customWidth="1"/>
    <col min="11" max="11" width="12.625" customWidth="1"/>
  </cols>
  <sheetData>
    <row r="2" spans="1:11">
      <c r="A2" s="2" t="s">
        <v>0</v>
      </c>
      <c r="B2" s="2" t="s">
        <v>1</v>
      </c>
      <c r="C2" s="2" t="s">
        <v>2</v>
      </c>
      <c r="D2" s="3" t="s">
        <v>3</v>
      </c>
      <c r="E2" s="2" t="s">
        <v>4</v>
      </c>
      <c r="F2" s="3" t="s">
        <v>5</v>
      </c>
      <c r="G2" s="2" t="s">
        <v>6</v>
      </c>
      <c r="H2" s="2" t="s">
        <v>7</v>
      </c>
      <c r="I2" s="2"/>
      <c r="J2" s="2"/>
      <c r="K2" s="2"/>
    </row>
    <row r="3" spans="1:11">
      <c r="A3" s="2"/>
      <c r="B3" s="2"/>
      <c r="C3" s="2"/>
      <c r="D3" s="3"/>
      <c r="E3" s="2"/>
      <c r="F3" s="3"/>
      <c r="G3" s="2"/>
      <c r="H3" s="2" t="s">
        <v>44</v>
      </c>
      <c r="I3" s="2"/>
      <c r="J3" s="2" t="s">
        <v>45</v>
      </c>
      <c r="K3" s="2" t="s">
        <v>46</v>
      </c>
    </row>
    <row r="4" spans="1:11">
      <c r="A4" s="2"/>
      <c r="B4" s="2"/>
      <c r="C4" s="2"/>
      <c r="D4" s="3"/>
      <c r="E4" s="2"/>
      <c r="F4" s="3"/>
      <c r="G4" s="2"/>
      <c r="H4" s="2" t="s">
        <v>47</v>
      </c>
      <c r="I4" s="2" t="s">
        <v>48</v>
      </c>
      <c r="J4" s="2"/>
      <c r="K4" s="2"/>
    </row>
    <row r="5" spans="1:11">
      <c r="A5" s="2">
        <v>1</v>
      </c>
      <c r="B5" s="4" t="s">
        <v>20</v>
      </c>
      <c r="C5" s="2" t="s">
        <v>49</v>
      </c>
      <c r="D5" s="3">
        <v>800</v>
      </c>
      <c r="E5" s="4">
        <v>2245600</v>
      </c>
      <c r="F5" s="3">
        <v>5.5</v>
      </c>
      <c r="G5" s="4">
        <v>123508</v>
      </c>
      <c r="H5" s="2">
        <f>G5*0.4</f>
        <v>49403.2</v>
      </c>
      <c r="I5" s="2">
        <f>G5*0.24</f>
        <v>29641.92</v>
      </c>
      <c r="J5" s="2">
        <f>G5*0.16</f>
        <v>19761.28</v>
      </c>
      <c r="K5" s="2">
        <f>G5*0.2</f>
        <v>24701.6</v>
      </c>
    </row>
    <row r="6" spans="1:11">
      <c r="A6" s="2">
        <v>2</v>
      </c>
      <c r="B6" s="4" t="s">
        <v>24</v>
      </c>
      <c r="C6" s="2" t="s">
        <v>49</v>
      </c>
      <c r="D6" s="3">
        <v>800</v>
      </c>
      <c r="E6" s="4">
        <v>1141600</v>
      </c>
      <c r="F6" s="3">
        <v>5.5</v>
      </c>
      <c r="G6" s="4">
        <v>62788</v>
      </c>
      <c r="H6" s="2">
        <f t="shared" ref="H6:H35" si="0">G6*0.4</f>
        <v>25115.2</v>
      </c>
      <c r="I6" s="2">
        <f t="shared" ref="I6:I35" si="1">G6*0.24</f>
        <v>15069.12</v>
      </c>
      <c r="J6" s="2">
        <f t="shared" ref="J6:J35" si="2">G6*0.16</f>
        <v>10046.08</v>
      </c>
      <c r="K6" s="2">
        <f t="shared" ref="K6:K35" si="3">G6*0.2</f>
        <v>12557.6</v>
      </c>
    </row>
    <row r="7" spans="1:11">
      <c r="A7" s="2">
        <v>3</v>
      </c>
      <c r="B7" s="4" t="s">
        <v>38</v>
      </c>
      <c r="C7" s="2" t="s">
        <v>49</v>
      </c>
      <c r="D7" s="3">
        <v>800</v>
      </c>
      <c r="E7" s="4">
        <v>1000000</v>
      </c>
      <c r="F7" s="3">
        <v>5.5</v>
      </c>
      <c r="G7" s="4">
        <v>55000</v>
      </c>
      <c r="H7" s="2">
        <f t="shared" si="0"/>
        <v>22000</v>
      </c>
      <c r="I7" s="2">
        <f t="shared" si="1"/>
        <v>13200</v>
      </c>
      <c r="J7" s="2">
        <f t="shared" si="2"/>
        <v>8800</v>
      </c>
      <c r="K7" s="2">
        <f t="shared" si="3"/>
        <v>11000</v>
      </c>
    </row>
    <row r="8" spans="1:11">
      <c r="A8" s="2">
        <v>4</v>
      </c>
      <c r="B8" s="4" t="s">
        <v>37</v>
      </c>
      <c r="C8" s="2" t="s">
        <v>49</v>
      </c>
      <c r="D8" s="3">
        <v>800</v>
      </c>
      <c r="E8" s="4">
        <v>397600</v>
      </c>
      <c r="F8" s="3">
        <v>5.5</v>
      </c>
      <c r="G8" s="4">
        <v>21868</v>
      </c>
      <c r="H8" s="2">
        <f t="shared" si="0"/>
        <v>8747.2</v>
      </c>
      <c r="I8" s="2">
        <f t="shared" si="1"/>
        <v>5248.32</v>
      </c>
      <c r="J8" s="2">
        <f t="shared" si="2"/>
        <v>3498.88</v>
      </c>
      <c r="K8" s="2">
        <f t="shared" si="3"/>
        <v>4373.6</v>
      </c>
    </row>
    <row r="9" spans="1:11">
      <c r="A9" s="2">
        <v>5</v>
      </c>
      <c r="B9" s="4" t="s">
        <v>18</v>
      </c>
      <c r="C9" s="2" t="s">
        <v>49</v>
      </c>
      <c r="D9" s="3">
        <v>800</v>
      </c>
      <c r="E9" s="4">
        <v>1719200</v>
      </c>
      <c r="F9" s="3">
        <v>5.5</v>
      </c>
      <c r="G9" s="4">
        <v>94556</v>
      </c>
      <c r="H9" s="2">
        <f t="shared" si="0"/>
        <v>37822.4</v>
      </c>
      <c r="I9" s="2">
        <f t="shared" si="1"/>
        <v>22693.44</v>
      </c>
      <c r="J9" s="2">
        <f t="shared" si="2"/>
        <v>15128.96</v>
      </c>
      <c r="K9" s="2">
        <f t="shared" si="3"/>
        <v>18911.2</v>
      </c>
    </row>
    <row r="10" spans="1:11">
      <c r="A10" s="2">
        <v>6</v>
      </c>
      <c r="B10" s="4" t="s">
        <v>22</v>
      </c>
      <c r="C10" s="2" t="s">
        <v>49</v>
      </c>
      <c r="D10" s="3">
        <v>800</v>
      </c>
      <c r="E10" s="4">
        <v>1256000</v>
      </c>
      <c r="F10" s="3">
        <v>5.5</v>
      </c>
      <c r="G10" s="4">
        <v>69080</v>
      </c>
      <c r="H10" s="2">
        <f t="shared" si="0"/>
        <v>27632</v>
      </c>
      <c r="I10" s="2">
        <f t="shared" si="1"/>
        <v>16579.2</v>
      </c>
      <c r="J10" s="2">
        <f t="shared" si="2"/>
        <v>11052.8</v>
      </c>
      <c r="K10" s="2">
        <f t="shared" si="3"/>
        <v>13816</v>
      </c>
    </row>
    <row r="11" spans="1:11">
      <c r="A11" s="2">
        <v>7</v>
      </c>
      <c r="B11" s="4" t="s">
        <v>50</v>
      </c>
      <c r="C11" s="2" t="s">
        <v>49</v>
      </c>
      <c r="D11" s="3">
        <v>800</v>
      </c>
      <c r="E11" s="4">
        <v>2242400</v>
      </c>
      <c r="F11" s="3">
        <v>5.5</v>
      </c>
      <c r="G11" s="4">
        <v>123332</v>
      </c>
      <c r="H11" s="2">
        <f t="shared" si="0"/>
        <v>49332.8</v>
      </c>
      <c r="I11" s="2">
        <f t="shared" si="1"/>
        <v>29599.68</v>
      </c>
      <c r="J11" s="2">
        <f t="shared" si="2"/>
        <v>19733.12</v>
      </c>
      <c r="K11" s="2">
        <f t="shared" si="3"/>
        <v>24666.4</v>
      </c>
    </row>
    <row r="12" spans="1:11">
      <c r="A12" s="2">
        <v>8</v>
      </c>
      <c r="B12" s="4" t="s">
        <v>11</v>
      </c>
      <c r="C12" s="2" t="s">
        <v>49</v>
      </c>
      <c r="D12" s="3">
        <v>800</v>
      </c>
      <c r="E12" s="4">
        <v>3643200</v>
      </c>
      <c r="F12" s="3">
        <v>5.5</v>
      </c>
      <c r="G12" s="4">
        <v>200376</v>
      </c>
      <c r="H12" s="2">
        <f t="shared" si="0"/>
        <v>80150.4</v>
      </c>
      <c r="I12" s="2">
        <f t="shared" si="1"/>
        <v>48090.24</v>
      </c>
      <c r="J12" s="2">
        <f t="shared" si="2"/>
        <v>32060.16</v>
      </c>
      <c r="K12" s="2">
        <f t="shared" si="3"/>
        <v>40075.2</v>
      </c>
    </row>
    <row r="13" spans="1:11">
      <c r="A13" s="2">
        <v>9</v>
      </c>
      <c r="B13" s="4" t="s">
        <v>13</v>
      </c>
      <c r="C13" s="2" t="s">
        <v>49</v>
      </c>
      <c r="D13" s="3">
        <v>800</v>
      </c>
      <c r="E13" s="4">
        <v>1508000</v>
      </c>
      <c r="F13" s="3">
        <v>5.5</v>
      </c>
      <c r="G13" s="4">
        <v>82940</v>
      </c>
      <c r="H13" s="2">
        <f t="shared" si="0"/>
        <v>33176</v>
      </c>
      <c r="I13" s="2">
        <f t="shared" si="1"/>
        <v>19905.6</v>
      </c>
      <c r="J13" s="2">
        <f t="shared" si="2"/>
        <v>13270.4</v>
      </c>
      <c r="K13" s="2">
        <f t="shared" si="3"/>
        <v>16588</v>
      </c>
    </row>
    <row r="14" spans="1:11">
      <c r="A14" s="2">
        <v>10</v>
      </c>
      <c r="B14" s="4" t="s">
        <v>31</v>
      </c>
      <c r="C14" s="2" t="s">
        <v>49</v>
      </c>
      <c r="D14" s="3">
        <v>800</v>
      </c>
      <c r="E14" s="4">
        <v>932800</v>
      </c>
      <c r="F14" s="3">
        <v>5.5</v>
      </c>
      <c r="G14" s="4">
        <v>51304</v>
      </c>
      <c r="H14" s="2">
        <f t="shared" si="0"/>
        <v>20521.6</v>
      </c>
      <c r="I14" s="2">
        <f t="shared" si="1"/>
        <v>12312.96</v>
      </c>
      <c r="J14" s="2">
        <f t="shared" si="2"/>
        <v>8208.64</v>
      </c>
      <c r="K14" s="2">
        <f t="shared" si="3"/>
        <v>10260.8</v>
      </c>
    </row>
    <row r="15" spans="1:11">
      <c r="A15" s="2">
        <v>11</v>
      </c>
      <c r="B15" s="4" t="s">
        <v>36</v>
      </c>
      <c r="C15" s="2" t="s">
        <v>49</v>
      </c>
      <c r="D15" s="3">
        <v>800</v>
      </c>
      <c r="E15" s="4">
        <v>960800</v>
      </c>
      <c r="F15" s="3">
        <v>5.5</v>
      </c>
      <c r="G15" s="4">
        <v>52844</v>
      </c>
      <c r="H15" s="2">
        <f t="shared" si="0"/>
        <v>21137.6</v>
      </c>
      <c r="I15" s="2">
        <f t="shared" si="1"/>
        <v>12682.56</v>
      </c>
      <c r="J15" s="2">
        <f t="shared" si="2"/>
        <v>8455.04</v>
      </c>
      <c r="K15" s="2">
        <f t="shared" si="3"/>
        <v>10568.8</v>
      </c>
    </row>
    <row r="16" spans="1:11">
      <c r="A16" s="2">
        <v>12</v>
      </c>
      <c r="B16" s="4" t="s">
        <v>52</v>
      </c>
      <c r="C16" s="2" t="s">
        <v>49</v>
      </c>
      <c r="D16" s="3">
        <v>800</v>
      </c>
      <c r="E16" s="4">
        <v>416000</v>
      </c>
      <c r="F16" s="3">
        <v>5.5</v>
      </c>
      <c r="G16" s="4">
        <v>22880</v>
      </c>
      <c r="H16" s="2">
        <f t="shared" si="0"/>
        <v>9152</v>
      </c>
      <c r="I16" s="2">
        <f t="shared" si="1"/>
        <v>5491.2</v>
      </c>
      <c r="J16" s="2">
        <f t="shared" si="2"/>
        <v>3660.8</v>
      </c>
      <c r="K16" s="2">
        <f t="shared" si="3"/>
        <v>4576</v>
      </c>
    </row>
    <row r="17" spans="1:11">
      <c r="A17" s="2">
        <v>13</v>
      </c>
      <c r="B17" s="4" t="s">
        <v>14</v>
      </c>
      <c r="C17" s="2" t="s">
        <v>49</v>
      </c>
      <c r="D17" s="3">
        <v>800</v>
      </c>
      <c r="E17" s="4">
        <v>1018400</v>
      </c>
      <c r="F17" s="3">
        <v>5.5</v>
      </c>
      <c r="G17" s="4">
        <v>56012</v>
      </c>
      <c r="H17" s="2">
        <f t="shared" si="0"/>
        <v>22404.8</v>
      </c>
      <c r="I17" s="2">
        <f t="shared" si="1"/>
        <v>13442.88</v>
      </c>
      <c r="J17" s="2">
        <f t="shared" si="2"/>
        <v>8961.92</v>
      </c>
      <c r="K17" s="2">
        <f t="shared" si="3"/>
        <v>11202.4</v>
      </c>
    </row>
    <row r="18" spans="1:11">
      <c r="A18" s="2">
        <v>14</v>
      </c>
      <c r="B18" s="4" t="s">
        <v>17</v>
      </c>
      <c r="C18" s="2" t="s">
        <v>49</v>
      </c>
      <c r="D18" s="3">
        <v>800</v>
      </c>
      <c r="E18" s="4">
        <v>5556800</v>
      </c>
      <c r="F18" s="3">
        <v>5.5</v>
      </c>
      <c r="G18" s="4">
        <v>305624</v>
      </c>
      <c r="H18" s="2">
        <f t="shared" si="0"/>
        <v>122249.6</v>
      </c>
      <c r="I18" s="2">
        <f t="shared" si="1"/>
        <v>73349.76</v>
      </c>
      <c r="J18" s="2">
        <f t="shared" si="2"/>
        <v>48899.84</v>
      </c>
      <c r="K18" s="2">
        <f t="shared" si="3"/>
        <v>61124.8</v>
      </c>
    </row>
    <row r="19" spans="1:11">
      <c r="A19" s="2">
        <v>15</v>
      </c>
      <c r="B19" s="4" t="s">
        <v>19</v>
      </c>
      <c r="C19" s="2" t="s">
        <v>49</v>
      </c>
      <c r="D19" s="3">
        <v>800</v>
      </c>
      <c r="E19" s="4">
        <v>396800</v>
      </c>
      <c r="F19" s="3">
        <v>5.5</v>
      </c>
      <c r="G19" s="4">
        <v>21824</v>
      </c>
      <c r="H19" s="2">
        <f t="shared" si="0"/>
        <v>8729.6</v>
      </c>
      <c r="I19" s="2">
        <f t="shared" si="1"/>
        <v>5237.76</v>
      </c>
      <c r="J19" s="2">
        <f t="shared" si="2"/>
        <v>3491.84</v>
      </c>
      <c r="K19" s="2">
        <f t="shared" si="3"/>
        <v>4364.8</v>
      </c>
    </row>
    <row r="20" spans="1:11">
      <c r="A20" s="2">
        <v>16</v>
      </c>
      <c r="B20" s="4" t="s">
        <v>53</v>
      </c>
      <c r="C20" s="2" t="s">
        <v>49</v>
      </c>
      <c r="D20" s="3">
        <v>800</v>
      </c>
      <c r="E20" s="4">
        <v>464000</v>
      </c>
      <c r="F20" s="3">
        <v>5.5</v>
      </c>
      <c r="G20" s="4">
        <v>25520</v>
      </c>
      <c r="H20" s="2">
        <f t="shared" si="0"/>
        <v>10208</v>
      </c>
      <c r="I20" s="2">
        <f t="shared" si="1"/>
        <v>6124.8</v>
      </c>
      <c r="J20" s="2">
        <f t="shared" si="2"/>
        <v>4083.2</v>
      </c>
      <c r="K20" s="2">
        <f t="shared" si="3"/>
        <v>5104</v>
      </c>
    </row>
    <row r="21" spans="1:11">
      <c r="A21" s="2">
        <v>17</v>
      </c>
      <c r="B21" s="4" t="s">
        <v>32</v>
      </c>
      <c r="C21" s="2" t="s">
        <v>49</v>
      </c>
      <c r="D21" s="3">
        <v>800</v>
      </c>
      <c r="E21" s="4">
        <v>690400</v>
      </c>
      <c r="F21" s="3">
        <v>5.5</v>
      </c>
      <c r="G21" s="4">
        <v>37972</v>
      </c>
      <c r="H21" s="2">
        <f t="shared" si="0"/>
        <v>15188.8</v>
      </c>
      <c r="I21" s="2">
        <f t="shared" si="1"/>
        <v>9113.28</v>
      </c>
      <c r="J21" s="2">
        <f t="shared" si="2"/>
        <v>6075.52</v>
      </c>
      <c r="K21" s="2">
        <f t="shared" si="3"/>
        <v>7594.4</v>
      </c>
    </row>
    <row r="22" spans="1:11">
      <c r="A22" s="2">
        <v>18</v>
      </c>
      <c r="B22" s="4" t="s">
        <v>23</v>
      </c>
      <c r="C22" s="2" t="s">
        <v>49</v>
      </c>
      <c r="D22" s="3">
        <v>800</v>
      </c>
      <c r="E22" s="4">
        <v>1257600</v>
      </c>
      <c r="F22" s="3">
        <v>5.5</v>
      </c>
      <c r="G22" s="4">
        <v>69168</v>
      </c>
      <c r="H22" s="2">
        <f t="shared" si="0"/>
        <v>27667.2</v>
      </c>
      <c r="I22" s="2">
        <f t="shared" si="1"/>
        <v>16600.32</v>
      </c>
      <c r="J22" s="2">
        <f t="shared" si="2"/>
        <v>11066.88</v>
      </c>
      <c r="K22" s="2">
        <f t="shared" si="3"/>
        <v>13833.6</v>
      </c>
    </row>
    <row r="23" spans="1:11">
      <c r="A23" s="2">
        <v>19</v>
      </c>
      <c r="B23" s="4" t="s">
        <v>26</v>
      </c>
      <c r="C23" s="2" t="s">
        <v>49</v>
      </c>
      <c r="D23" s="3">
        <v>800</v>
      </c>
      <c r="E23" s="4">
        <v>836800</v>
      </c>
      <c r="F23" s="3">
        <v>5.5</v>
      </c>
      <c r="G23" s="4">
        <v>46024</v>
      </c>
      <c r="H23" s="2">
        <f t="shared" si="0"/>
        <v>18409.6</v>
      </c>
      <c r="I23" s="2">
        <f t="shared" si="1"/>
        <v>11045.76</v>
      </c>
      <c r="J23" s="2">
        <f t="shared" si="2"/>
        <v>7363.84</v>
      </c>
      <c r="K23" s="2">
        <f t="shared" si="3"/>
        <v>9204.8</v>
      </c>
    </row>
    <row r="24" spans="1:11">
      <c r="A24" s="2">
        <v>20</v>
      </c>
      <c r="B24" s="4" t="s">
        <v>21</v>
      </c>
      <c r="C24" s="2" t="s">
        <v>49</v>
      </c>
      <c r="D24" s="3">
        <v>800</v>
      </c>
      <c r="E24" s="4">
        <v>2064000</v>
      </c>
      <c r="F24" s="3">
        <v>5.5</v>
      </c>
      <c r="G24" s="4">
        <v>113520</v>
      </c>
      <c r="H24" s="2">
        <f t="shared" si="0"/>
        <v>45408</v>
      </c>
      <c r="I24" s="2">
        <f t="shared" si="1"/>
        <v>27244.8</v>
      </c>
      <c r="J24" s="2">
        <f t="shared" si="2"/>
        <v>18163.2</v>
      </c>
      <c r="K24" s="2">
        <f t="shared" si="3"/>
        <v>22704</v>
      </c>
    </row>
    <row r="25" spans="1:11">
      <c r="A25" s="2">
        <v>21</v>
      </c>
      <c r="B25" s="4" t="s">
        <v>16</v>
      </c>
      <c r="C25" s="2" t="s">
        <v>49</v>
      </c>
      <c r="D25" s="3">
        <v>800</v>
      </c>
      <c r="E25" s="4">
        <v>2471200</v>
      </c>
      <c r="F25" s="3">
        <v>5.5</v>
      </c>
      <c r="G25" s="4">
        <v>135916</v>
      </c>
      <c r="H25" s="2">
        <f t="shared" si="0"/>
        <v>54366.4</v>
      </c>
      <c r="I25" s="2">
        <f t="shared" si="1"/>
        <v>32619.84</v>
      </c>
      <c r="J25" s="2">
        <f t="shared" si="2"/>
        <v>21746.56</v>
      </c>
      <c r="K25" s="2">
        <f t="shared" si="3"/>
        <v>27183.2</v>
      </c>
    </row>
    <row r="26" spans="1:11">
      <c r="A26" s="2">
        <v>22</v>
      </c>
      <c r="B26" s="4" t="s">
        <v>27</v>
      </c>
      <c r="C26" s="2" t="s">
        <v>49</v>
      </c>
      <c r="D26" s="3">
        <v>800</v>
      </c>
      <c r="E26" s="4">
        <v>1623200</v>
      </c>
      <c r="F26" s="3">
        <v>5.5</v>
      </c>
      <c r="G26" s="4">
        <v>89276</v>
      </c>
      <c r="H26" s="2">
        <f t="shared" si="0"/>
        <v>35710.4</v>
      </c>
      <c r="I26" s="2">
        <f t="shared" si="1"/>
        <v>21426.24</v>
      </c>
      <c r="J26" s="2">
        <f t="shared" si="2"/>
        <v>14284.16</v>
      </c>
      <c r="K26" s="2">
        <f t="shared" si="3"/>
        <v>17855.2</v>
      </c>
    </row>
    <row r="27" spans="1:11">
      <c r="A27" s="2">
        <v>23</v>
      </c>
      <c r="B27" s="4" t="s">
        <v>35</v>
      </c>
      <c r="C27" s="2" t="s">
        <v>49</v>
      </c>
      <c r="D27" s="3">
        <v>800</v>
      </c>
      <c r="E27" s="4">
        <v>1156800</v>
      </c>
      <c r="F27" s="3">
        <v>5.5</v>
      </c>
      <c r="G27" s="4">
        <v>63624</v>
      </c>
      <c r="H27" s="2">
        <f t="shared" si="0"/>
        <v>25449.6</v>
      </c>
      <c r="I27" s="2">
        <f t="shared" si="1"/>
        <v>15269.76</v>
      </c>
      <c r="J27" s="2">
        <f t="shared" si="2"/>
        <v>10179.84</v>
      </c>
      <c r="K27" s="2">
        <f t="shared" si="3"/>
        <v>12724.8</v>
      </c>
    </row>
    <row r="28" spans="1:11">
      <c r="A28" s="2">
        <v>24</v>
      </c>
      <c r="B28" s="4" t="s">
        <v>41</v>
      </c>
      <c r="C28" s="2" t="s">
        <v>49</v>
      </c>
      <c r="D28" s="3">
        <v>800</v>
      </c>
      <c r="E28" s="4">
        <v>1549600</v>
      </c>
      <c r="F28" s="3">
        <v>5.5</v>
      </c>
      <c r="G28" s="4">
        <v>85228</v>
      </c>
      <c r="H28" s="2">
        <f t="shared" si="0"/>
        <v>34091.2</v>
      </c>
      <c r="I28" s="2">
        <f t="shared" si="1"/>
        <v>20454.72</v>
      </c>
      <c r="J28" s="2">
        <f t="shared" si="2"/>
        <v>13636.48</v>
      </c>
      <c r="K28" s="2">
        <f t="shared" si="3"/>
        <v>17045.6</v>
      </c>
    </row>
    <row r="29" spans="1:11">
      <c r="A29" s="2">
        <v>25</v>
      </c>
      <c r="B29" s="4" t="s">
        <v>15</v>
      </c>
      <c r="C29" s="2" t="s">
        <v>49</v>
      </c>
      <c r="D29" s="3">
        <v>800</v>
      </c>
      <c r="E29" s="4">
        <v>1784800</v>
      </c>
      <c r="F29" s="3">
        <v>5.5</v>
      </c>
      <c r="G29" s="4">
        <v>98164</v>
      </c>
      <c r="H29" s="2">
        <f t="shared" si="0"/>
        <v>39265.6</v>
      </c>
      <c r="I29" s="2">
        <f t="shared" si="1"/>
        <v>23559.36</v>
      </c>
      <c r="J29" s="2">
        <f t="shared" si="2"/>
        <v>15706.24</v>
      </c>
      <c r="K29" s="2">
        <f t="shared" si="3"/>
        <v>19632.8</v>
      </c>
    </row>
    <row r="30" spans="1:11">
      <c r="A30" s="2">
        <v>26</v>
      </c>
      <c r="B30" s="4" t="s">
        <v>39</v>
      </c>
      <c r="C30" s="2" t="s">
        <v>49</v>
      </c>
      <c r="D30" s="3">
        <v>800</v>
      </c>
      <c r="E30" s="4">
        <v>686400</v>
      </c>
      <c r="F30" s="3">
        <v>5.5</v>
      </c>
      <c r="G30" s="4">
        <v>37752</v>
      </c>
      <c r="H30" s="2">
        <f t="shared" si="0"/>
        <v>15100.8</v>
      </c>
      <c r="I30" s="2">
        <f t="shared" si="1"/>
        <v>9060.48</v>
      </c>
      <c r="J30" s="2">
        <f t="shared" si="2"/>
        <v>6040.32</v>
      </c>
      <c r="K30" s="2">
        <f t="shared" si="3"/>
        <v>7550.4</v>
      </c>
    </row>
    <row r="31" spans="1:11">
      <c r="A31" s="2">
        <v>27</v>
      </c>
      <c r="B31" s="4" t="s">
        <v>30</v>
      </c>
      <c r="C31" s="2" t="s">
        <v>49</v>
      </c>
      <c r="D31" s="3">
        <v>800</v>
      </c>
      <c r="E31" s="4">
        <v>344000</v>
      </c>
      <c r="F31" s="3">
        <v>5.5</v>
      </c>
      <c r="G31" s="4">
        <v>18920</v>
      </c>
      <c r="H31" s="2">
        <f t="shared" si="0"/>
        <v>7568</v>
      </c>
      <c r="I31" s="2">
        <f t="shared" si="1"/>
        <v>4540.8</v>
      </c>
      <c r="J31" s="2">
        <f t="shared" si="2"/>
        <v>3027.2</v>
      </c>
      <c r="K31" s="2">
        <f t="shared" si="3"/>
        <v>3784</v>
      </c>
    </row>
    <row r="32" spans="1:11">
      <c r="A32" s="2">
        <v>28</v>
      </c>
      <c r="B32" s="4" t="s">
        <v>25</v>
      </c>
      <c r="C32" s="2" t="s">
        <v>49</v>
      </c>
      <c r="D32" s="3">
        <v>800</v>
      </c>
      <c r="E32" s="4">
        <v>7324800</v>
      </c>
      <c r="F32" s="3">
        <v>5.5</v>
      </c>
      <c r="G32" s="4">
        <v>402864</v>
      </c>
      <c r="H32" s="2">
        <f t="shared" si="0"/>
        <v>161145.6</v>
      </c>
      <c r="I32" s="2">
        <f t="shared" si="1"/>
        <v>96687.36</v>
      </c>
      <c r="J32" s="2">
        <f t="shared" si="2"/>
        <v>64458.24</v>
      </c>
      <c r="K32" s="2">
        <f t="shared" si="3"/>
        <v>80572.8</v>
      </c>
    </row>
    <row r="33" spans="1:11">
      <c r="A33" s="2">
        <v>29</v>
      </c>
      <c r="B33" s="4" t="s">
        <v>40</v>
      </c>
      <c r="C33" s="2" t="s">
        <v>49</v>
      </c>
      <c r="D33" s="3">
        <v>800</v>
      </c>
      <c r="E33" s="4">
        <v>471200</v>
      </c>
      <c r="F33" s="3">
        <v>5.5</v>
      </c>
      <c r="G33" s="4">
        <v>25916</v>
      </c>
      <c r="H33" s="2">
        <f t="shared" si="0"/>
        <v>10366.4</v>
      </c>
      <c r="I33" s="2">
        <f t="shared" si="1"/>
        <v>6219.84</v>
      </c>
      <c r="J33" s="2">
        <f t="shared" si="2"/>
        <v>4146.56</v>
      </c>
      <c r="K33" s="2">
        <f t="shared" si="3"/>
        <v>5183.2</v>
      </c>
    </row>
    <row r="34" spans="1:11">
      <c r="A34" s="2">
        <v>30</v>
      </c>
      <c r="B34" s="4" t="s">
        <v>28</v>
      </c>
      <c r="C34" s="2" t="s">
        <v>49</v>
      </c>
      <c r="D34" s="3">
        <v>800</v>
      </c>
      <c r="E34" s="4">
        <v>351200</v>
      </c>
      <c r="F34" s="3">
        <v>5.5</v>
      </c>
      <c r="G34" s="4">
        <v>19316</v>
      </c>
      <c r="H34" s="2">
        <f t="shared" si="0"/>
        <v>7726.4</v>
      </c>
      <c r="I34" s="2">
        <f t="shared" si="1"/>
        <v>4635.84</v>
      </c>
      <c r="J34" s="2">
        <f t="shared" si="2"/>
        <v>3090.56</v>
      </c>
      <c r="K34" s="2">
        <f t="shared" si="3"/>
        <v>3863.2</v>
      </c>
    </row>
    <row r="35" spans="1:11">
      <c r="A35" s="2">
        <v>31</v>
      </c>
      <c r="B35" s="4" t="s">
        <v>29</v>
      </c>
      <c r="C35" s="2" t="s">
        <v>49</v>
      </c>
      <c r="D35" s="3">
        <v>800</v>
      </c>
      <c r="E35" s="4">
        <v>2115200</v>
      </c>
      <c r="F35" s="3">
        <v>5.5</v>
      </c>
      <c r="G35" s="4">
        <v>116336</v>
      </c>
      <c r="H35" s="2">
        <f t="shared" si="0"/>
        <v>46534.4</v>
      </c>
      <c r="I35" s="2">
        <f t="shared" si="1"/>
        <v>27920.64</v>
      </c>
      <c r="J35" s="2">
        <f t="shared" si="2"/>
        <v>18613.76</v>
      </c>
      <c r="K35" s="2">
        <f t="shared" si="3"/>
        <v>23267.2</v>
      </c>
    </row>
  </sheetData>
  <mergeCells count="11">
    <mergeCell ref="H2:K2"/>
    <mergeCell ref="H3:I3"/>
    <mergeCell ref="A2:A4"/>
    <mergeCell ref="B2:B4"/>
    <mergeCell ref="C2:C4"/>
    <mergeCell ref="D2:D4"/>
    <mergeCell ref="E2:E4"/>
    <mergeCell ref="F2:F4"/>
    <mergeCell ref="G2:G4"/>
    <mergeCell ref="J3:J4"/>
    <mergeCell ref="K3:K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33"/>
  <sheetViews>
    <sheetView tabSelected="1" workbookViewId="0">
      <selection activeCell="L6" sqref="L6"/>
    </sheetView>
  </sheetViews>
  <sheetFormatPr defaultColWidth="9" defaultRowHeight="13.5"/>
  <cols>
    <col min="2" max="2" width="29.625" customWidth="1"/>
    <col min="3" max="3" width="19.375" customWidth="1"/>
    <col min="4" max="4" width="11" style="1" customWidth="1"/>
    <col min="5" max="5" width="13.875" customWidth="1"/>
    <col min="6" max="6" width="9.125" style="1" customWidth="1"/>
    <col min="7" max="7" width="11.875" customWidth="1"/>
    <col min="8" max="8" width="13" customWidth="1"/>
    <col min="9" max="9" width="13.25" customWidth="1"/>
    <col min="10" max="10" width="12.375" customWidth="1"/>
  </cols>
  <sheetData>
    <row r="2" spans="1:11">
      <c r="A2" s="2" t="s">
        <v>0</v>
      </c>
      <c r="B2" s="2" t="s">
        <v>1</v>
      </c>
      <c r="C2" s="2" t="s">
        <v>2</v>
      </c>
      <c r="D2" s="3" t="s">
        <v>3</v>
      </c>
      <c r="E2" s="2" t="s">
        <v>4</v>
      </c>
      <c r="F2" s="3" t="s">
        <v>5</v>
      </c>
      <c r="G2" s="2" t="s">
        <v>6</v>
      </c>
      <c r="H2" s="2" t="s">
        <v>7</v>
      </c>
      <c r="I2" s="2"/>
      <c r="J2" s="2"/>
      <c r="K2" s="2"/>
    </row>
    <row r="3" spans="1:11">
      <c r="A3" s="2"/>
      <c r="B3" s="2"/>
      <c r="C3" s="2"/>
      <c r="D3" s="3"/>
      <c r="E3" s="2"/>
      <c r="F3" s="3"/>
      <c r="G3" s="2"/>
      <c r="H3" s="2" t="s">
        <v>54</v>
      </c>
      <c r="I3" s="2"/>
      <c r="J3" s="2" t="s">
        <v>55</v>
      </c>
      <c r="K3" s="2" t="s">
        <v>56</v>
      </c>
    </row>
    <row r="4" spans="1:11">
      <c r="A4" s="2"/>
      <c r="B4" s="2"/>
      <c r="C4" s="2"/>
      <c r="D4" s="3"/>
      <c r="E4" s="2"/>
      <c r="F4" s="3"/>
      <c r="G4" s="2"/>
      <c r="H4" s="2" t="s">
        <v>47</v>
      </c>
      <c r="I4" s="2" t="s">
        <v>57</v>
      </c>
      <c r="J4" s="2"/>
      <c r="K4" s="2"/>
    </row>
    <row r="5" spans="1:11">
      <c r="A5" s="2">
        <v>1</v>
      </c>
      <c r="B5" s="4" t="s">
        <v>22</v>
      </c>
      <c r="C5" s="4" t="s">
        <v>58</v>
      </c>
      <c r="D5" s="3">
        <v>1500</v>
      </c>
      <c r="E5" s="4">
        <v>85500</v>
      </c>
      <c r="F5" s="3">
        <v>6</v>
      </c>
      <c r="G5" s="4">
        <v>5130</v>
      </c>
      <c r="H5" s="2">
        <f>G5*0.4</f>
        <v>2052</v>
      </c>
      <c r="I5" s="2">
        <f>G5*0.3</f>
        <v>1539</v>
      </c>
      <c r="J5" s="2">
        <f>G5*0.2</f>
        <v>1026</v>
      </c>
      <c r="K5" s="2">
        <f>G5*0.1</f>
        <v>513</v>
      </c>
    </row>
    <row r="6" spans="1:11">
      <c r="A6" s="2">
        <v>2</v>
      </c>
      <c r="B6" s="4" t="s">
        <v>34</v>
      </c>
      <c r="C6" s="4" t="s">
        <v>58</v>
      </c>
      <c r="D6" s="3">
        <v>1500</v>
      </c>
      <c r="E6" s="4">
        <v>114000</v>
      </c>
      <c r="F6" s="3">
        <v>6</v>
      </c>
      <c r="G6" s="4">
        <v>6840</v>
      </c>
      <c r="H6" s="2">
        <f t="shared" ref="H6:H33" si="0">G6*0.4</f>
        <v>2736</v>
      </c>
      <c r="I6" s="2">
        <f t="shared" ref="I6:I33" si="1">G6*0.3</f>
        <v>2052</v>
      </c>
      <c r="J6" s="2">
        <f t="shared" ref="J6:J33" si="2">G6*0.2</f>
        <v>1368</v>
      </c>
      <c r="K6" s="2">
        <f t="shared" ref="K6:K33" si="3">G6*0.1</f>
        <v>684</v>
      </c>
    </row>
    <row r="7" spans="1:11">
      <c r="A7" s="2">
        <v>3</v>
      </c>
      <c r="B7" s="4" t="s">
        <v>21</v>
      </c>
      <c r="C7" s="4" t="s">
        <v>58</v>
      </c>
      <c r="D7" s="3">
        <v>1500</v>
      </c>
      <c r="E7" s="4">
        <v>894000</v>
      </c>
      <c r="F7" s="3">
        <v>6</v>
      </c>
      <c r="G7" s="4">
        <v>53640</v>
      </c>
      <c r="H7" s="2">
        <f t="shared" si="0"/>
        <v>21456</v>
      </c>
      <c r="I7" s="2">
        <f t="shared" si="1"/>
        <v>16092</v>
      </c>
      <c r="J7" s="2">
        <f t="shared" si="2"/>
        <v>10728</v>
      </c>
      <c r="K7" s="2">
        <f t="shared" si="3"/>
        <v>5364</v>
      </c>
    </row>
    <row r="8" spans="1:11">
      <c r="A8" s="2">
        <v>4</v>
      </c>
      <c r="B8" s="4" t="s">
        <v>24</v>
      </c>
      <c r="C8" s="4" t="s">
        <v>58</v>
      </c>
      <c r="D8" s="3">
        <v>1500</v>
      </c>
      <c r="E8" s="4">
        <v>147000</v>
      </c>
      <c r="F8" s="3">
        <v>6</v>
      </c>
      <c r="G8" s="4">
        <v>8820</v>
      </c>
      <c r="H8" s="2">
        <f t="shared" si="0"/>
        <v>3528</v>
      </c>
      <c r="I8" s="2">
        <f t="shared" si="1"/>
        <v>2646</v>
      </c>
      <c r="J8" s="2">
        <f t="shared" si="2"/>
        <v>1764</v>
      </c>
      <c r="K8" s="2">
        <f t="shared" si="3"/>
        <v>882</v>
      </c>
    </row>
    <row r="9" spans="1:11">
      <c r="A9" s="2">
        <v>5</v>
      </c>
      <c r="B9" s="4" t="s">
        <v>18</v>
      </c>
      <c r="C9" s="4" t="s">
        <v>58</v>
      </c>
      <c r="D9" s="3">
        <v>1500</v>
      </c>
      <c r="E9" s="4">
        <v>264000</v>
      </c>
      <c r="F9" s="3">
        <v>6</v>
      </c>
      <c r="G9" s="4">
        <v>15840</v>
      </c>
      <c r="H9" s="2">
        <f t="shared" si="0"/>
        <v>6336</v>
      </c>
      <c r="I9" s="2">
        <f t="shared" si="1"/>
        <v>4752</v>
      </c>
      <c r="J9" s="2">
        <f t="shared" si="2"/>
        <v>3168</v>
      </c>
      <c r="K9" s="2">
        <f t="shared" si="3"/>
        <v>1584</v>
      </c>
    </row>
    <row r="10" spans="1:11">
      <c r="A10" s="2">
        <v>6</v>
      </c>
      <c r="B10" s="4" t="s">
        <v>11</v>
      </c>
      <c r="C10" s="4" t="s">
        <v>58</v>
      </c>
      <c r="D10" s="3">
        <v>1500</v>
      </c>
      <c r="E10" s="4">
        <v>457500</v>
      </c>
      <c r="F10" s="3">
        <v>6</v>
      </c>
      <c r="G10" s="4">
        <v>27450</v>
      </c>
      <c r="H10" s="2">
        <f t="shared" si="0"/>
        <v>10980</v>
      </c>
      <c r="I10" s="2">
        <f t="shared" si="1"/>
        <v>8235</v>
      </c>
      <c r="J10" s="2">
        <f t="shared" si="2"/>
        <v>5490</v>
      </c>
      <c r="K10" s="2">
        <f t="shared" si="3"/>
        <v>2745</v>
      </c>
    </row>
    <row r="11" spans="1:11">
      <c r="A11" s="2">
        <v>7</v>
      </c>
      <c r="B11" s="4" t="s">
        <v>13</v>
      </c>
      <c r="C11" s="4" t="s">
        <v>58</v>
      </c>
      <c r="D11" s="3">
        <v>1500</v>
      </c>
      <c r="E11" s="4">
        <v>153000</v>
      </c>
      <c r="F11" s="3">
        <v>6</v>
      </c>
      <c r="G11" s="4">
        <v>9180</v>
      </c>
      <c r="H11" s="2">
        <f t="shared" si="0"/>
        <v>3672</v>
      </c>
      <c r="I11" s="2">
        <f t="shared" si="1"/>
        <v>2754</v>
      </c>
      <c r="J11" s="2">
        <f t="shared" si="2"/>
        <v>1836</v>
      </c>
      <c r="K11" s="2">
        <f t="shared" si="3"/>
        <v>918</v>
      </c>
    </row>
    <row r="12" spans="1:11">
      <c r="A12" s="2">
        <v>8</v>
      </c>
      <c r="B12" s="4" t="s">
        <v>40</v>
      </c>
      <c r="C12" s="4" t="s">
        <v>58</v>
      </c>
      <c r="D12" s="3">
        <v>1500</v>
      </c>
      <c r="E12" s="4">
        <v>141000</v>
      </c>
      <c r="F12" s="3">
        <v>6</v>
      </c>
      <c r="G12" s="4">
        <v>8460</v>
      </c>
      <c r="H12" s="2">
        <f t="shared" si="0"/>
        <v>3384</v>
      </c>
      <c r="I12" s="2">
        <f t="shared" si="1"/>
        <v>2538</v>
      </c>
      <c r="J12" s="2">
        <f t="shared" si="2"/>
        <v>1692</v>
      </c>
      <c r="K12" s="2">
        <f t="shared" si="3"/>
        <v>846</v>
      </c>
    </row>
    <row r="13" spans="1:11">
      <c r="A13" s="2">
        <v>9</v>
      </c>
      <c r="B13" s="4" t="s">
        <v>51</v>
      </c>
      <c r="C13" s="4" t="s">
        <v>58</v>
      </c>
      <c r="D13" s="3">
        <v>1500</v>
      </c>
      <c r="E13" s="4">
        <v>384000</v>
      </c>
      <c r="F13" s="3">
        <v>6</v>
      </c>
      <c r="G13" s="4">
        <v>23040</v>
      </c>
      <c r="H13" s="2">
        <f t="shared" si="0"/>
        <v>9216</v>
      </c>
      <c r="I13" s="2">
        <f t="shared" si="1"/>
        <v>6912</v>
      </c>
      <c r="J13" s="2">
        <f t="shared" si="2"/>
        <v>4608</v>
      </c>
      <c r="K13" s="2">
        <f t="shared" si="3"/>
        <v>2304</v>
      </c>
    </row>
    <row r="14" spans="1:11">
      <c r="A14" s="2">
        <v>10</v>
      </c>
      <c r="B14" s="4" t="s">
        <v>14</v>
      </c>
      <c r="C14" s="4" t="s">
        <v>58</v>
      </c>
      <c r="D14" s="3">
        <v>1500</v>
      </c>
      <c r="E14" s="4">
        <v>147000</v>
      </c>
      <c r="F14" s="3">
        <v>6</v>
      </c>
      <c r="G14" s="4">
        <v>8820</v>
      </c>
      <c r="H14" s="2">
        <f t="shared" si="0"/>
        <v>3528</v>
      </c>
      <c r="I14" s="2">
        <f t="shared" si="1"/>
        <v>2646</v>
      </c>
      <c r="J14" s="2">
        <f t="shared" si="2"/>
        <v>1764</v>
      </c>
      <c r="K14" s="2">
        <f t="shared" si="3"/>
        <v>882</v>
      </c>
    </row>
    <row r="15" spans="1:11">
      <c r="A15" s="2">
        <v>11</v>
      </c>
      <c r="B15" s="4" t="s">
        <v>19</v>
      </c>
      <c r="C15" s="4" t="s">
        <v>58</v>
      </c>
      <c r="D15" s="3">
        <v>1500</v>
      </c>
      <c r="E15" s="4">
        <v>126000</v>
      </c>
      <c r="F15" s="3">
        <v>6</v>
      </c>
      <c r="G15" s="4">
        <v>7560</v>
      </c>
      <c r="H15" s="2">
        <f t="shared" si="0"/>
        <v>3024</v>
      </c>
      <c r="I15" s="2">
        <f t="shared" si="1"/>
        <v>2268</v>
      </c>
      <c r="J15" s="2">
        <f t="shared" si="2"/>
        <v>1512</v>
      </c>
      <c r="K15" s="2">
        <f t="shared" si="3"/>
        <v>756</v>
      </c>
    </row>
    <row r="16" spans="1:11">
      <c r="A16" s="2">
        <v>12</v>
      </c>
      <c r="B16" s="4" t="s">
        <v>17</v>
      </c>
      <c r="C16" s="4" t="s">
        <v>58</v>
      </c>
      <c r="D16" s="3">
        <v>1500</v>
      </c>
      <c r="E16" s="4">
        <v>973500</v>
      </c>
      <c r="F16" s="3">
        <v>6</v>
      </c>
      <c r="G16" s="4">
        <v>58410</v>
      </c>
      <c r="H16" s="2">
        <f t="shared" si="0"/>
        <v>23364</v>
      </c>
      <c r="I16" s="2">
        <f t="shared" si="1"/>
        <v>17523</v>
      </c>
      <c r="J16" s="2">
        <f t="shared" si="2"/>
        <v>11682</v>
      </c>
      <c r="K16" s="2">
        <f t="shared" si="3"/>
        <v>5841</v>
      </c>
    </row>
    <row r="17" spans="1:11">
      <c r="A17" s="2">
        <v>13</v>
      </c>
      <c r="B17" s="4" t="s">
        <v>41</v>
      </c>
      <c r="C17" s="4" t="s">
        <v>58</v>
      </c>
      <c r="D17" s="3">
        <v>1500</v>
      </c>
      <c r="E17" s="4">
        <v>462000</v>
      </c>
      <c r="F17" s="3">
        <v>6</v>
      </c>
      <c r="G17" s="4">
        <v>27720</v>
      </c>
      <c r="H17" s="2">
        <f t="shared" si="0"/>
        <v>11088</v>
      </c>
      <c r="I17" s="2">
        <f t="shared" si="1"/>
        <v>8316</v>
      </c>
      <c r="J17" s="2">
        <f t="shared" si="2"/>
        <v>5544</v>
      </c>
      <c r="K17" s="2">
        <f t="shared" si="3"/>
        <v>2772</v>
      </c>
    </row>
    <row r="18" spans="1:11">
      <c r="A18" s="2">
        <v>14</v>
      </c>
      <c r="B18" s="4" t="s">
        <v>32</v>
      </c>
      <c r="C18" s="4" t="s">
        <v>58</v>
      </c>
      <c r="D18" s="3">
        <v>1500</v>
      </c>
      <c r="E18" s="4">
        <v>114000</v>
      </c>
      <c r="F18" s="3">
        <v>6</v>
      </c>
      <c r="G18" s="4">
        <v>6840</v>
      </c>
      <c r="H18" s="2">
        <f t="shared" si="0"/>
        <v>2736</v>
      </c>
      <c r="I18" s="2">
        <f t="shared" si="1"/>
        <v>2052</v>
      </c>
      <c r="J18" s="2">
        <f t="shared" si="2"/>
        <v>1368</v>
      </c>
      <c r="K18" s="2">
        <f t="shared" si="3"/>
        <v>684</v>
      </c>
    </row>
    <row r="19" spans="1:11">
      <c r="A19" s="2">
        <v>15</v>
      </c>
      <c r="B19" s="4" t="s">
        <v>25</v>
      </c>
      <c r="C19" s="4" t="s">
        <v>58</v>
      </c>
      <c r="D19" s="3">
        <v>1500</v>
      </c>
      <c r="E19" s="4">
        <v>1137000</v>
      </c>
      <c r="F19" s="3">
        <v>6</v>
      </c>
      <c r="G19" s="4">
        <v>68220</v>
      </c>
      <c r="H19" s="2">
        <f t="shared" si="0"/>
        <v>27288</v>
      </c>
      <c r="I19" s="2">
        <f t="shared" si="1"/>
        <v>20466</v>
      </c>
      <c r="J19" s="2">
        <f t="shared" si="2"/>
        <v>13644</v>
      </c>
      <c r="K19" s="2">
        <f t="shared" si="3"/>
        <v>6822</v>
      </c>
    </row>
    <row r="20" spans="1:11">
      <c r="A20" s="2">
        <v>16</v>
      </c>
      <c r="B20" s="4" t="s">
        <v>43</v>
      </c>
      <c r="C20" s="4" t="s">
        <v>58</v>
      </c>
      <c r="D20" s="3">
        <v>1500</v>
      </c>
      <c r="E20" s="4">
        <v>409500</v>
      </c>
      <c r="F20" s="3">
        <v>6</v>
      </c>
      <c r="G20" s="4">
        <v>24570</v>
      </c>
      <c r="H20" s="2">
        <f t="shared" si="0"/>
        <v>9828</v>
      </c>
      <c r="I20" s="2">
        <f t="shared" si="1"/>
        <v>7371</v>
      </c>
      <c r="J20" s="2">
        <f t="shared" si="2"/>
        <v>4914</v>
      </c>
      <c r="K20" s="2">
        <f t="shared" si="3"/>
        <v>2457</v>
      </c>
    </row>
    <row r="21" spans="1:11">
      <c r="A21" s="2">
        <v>17</v>
      </c>
      <c r="B21" s="4" t="s">
        <v>33</v>
      </c>
      <c r="C21" s="4" t="s">
        <v>58</v>
      </c>
      <c r="D21" s="3">
        <v>1500</v>
      </c>
      <c r="E21" s="4">
        <v>48000</v>
      </c>
      <c r="F21" s="3">
        <v>6</v>
      </c>
      <c r="G21" s="4">
        <v>2880</v>
      </c>
      <c r="H21" s="2">
        <f t="shared" si="0"/>
        <v>1152</v>
      </c>
      <c r="I21" s="2">
        <f t="shared" si="1"/>
        <v>864</v>
      </c>
      <c r="J21" s="2">
        <f t="shared" si="2"/>
        <v>576</v>
      </c>
      <c r="K21" s="2">
        <f t="shared" si="3"/>
        <v>288</v>
      </c>
    </row>
    <row r="22" spans="1:11">
      <c r="A22" s="2">
        <v>18</v>
      </c>
      <c r="B22" s="4" t="s">
        <v>15</v>
      </c>
      <c r="C22" s="4" t="s">
        <v>58</v>
      </c>
      <c r="D22" s="3">
        <v>1500</v>
      </c>
      <c r="E22" s="4">
        <v>378000</v>
      </c>
      <c r="F22" s="3">
        <v>6</v>
      </c>
      <c r="G22" s="4">
        <v>22680</v>
      </c>
      <c r="H22" s="2">
        <f t="shared" si="0"/>
        <v>9072</v>
      </c>
      <c r="I22" s="2">
        <f t="shared" si="1"/>
        <v>6804</v>
      </c>
      <c r="J22" s="2">
        <f t="shared" si="2"/>
        <v>4536</v>
      </c>
      <c r="K22" s="2">
        <f t="shared" si="3"/>
        <v>2268</v>
      </c>
    </row>
    <row r="23" spans="1:11">
      <c r="A23" s="2">
        <v>19</v>
      </c>
      <c r="B23" s="4" t="s">
        <v>39</v>
      </c>
      <c r="C23" s="4" t="s">
        <v>58</v>
      </c>
      <c r="D23" s="3">
        <v>1500</v>
      </c>
      <c r="E23" s="4">
        <v>133500</v>
      </c>
      <c r="F23" s="3">
        <v>6</v>
      </c>
      <c r="G23" s="4">
        <v>8010</v>
      </c>
      <c r="H23" s="2">
        <f t="shared" si="0"/>
        <v>3204</v>
      </c>
      <c r="I23" s="2">
        <f t="shared" si="1"/>
        <v>2403</v>
      </c>
      <c r="J23" s="2">
        <f t="shared" si="2"/>
        <v>1602</v>
      </c>
      <c r="K23" s="2">
        <f t="shared" si="3"/>
        <v>801</v>
      </c>
    </row>
    <row r="24" spans="1:11">
      <c r="A24" s="2">
        <v>20</v>
      </c>
      <c r="B24" s="4" t="s">
        <v>27</v>
      </c>
      <c r="C24" s="4" t="s">
        <v>58</v>
      </c>
      <c r="D24" s="3">
        <v>1500</v>
      </c>
      <c r="E24" s="4">
        <v>288000</v>
      </c>
      <c r="F24" s="3">
        <v>6</v>
      </c>
      <c r="G24" s="4">
        <v>17280</v>
      </c>
      <c r="H24" s="2">
        <f t="shared" si="0"/>
        <v>6912</v>
      </c>
      <c r="I24" s="2">
        <f t="shared" si="1"/>
        <v>5184</v>
      </c>
      <c r="J24" s="2">
        <f t="shared" si="2"/>
        <v>3456</v>
      </c>
      <c r="K24" s="2">
        <f t="shared" si="3"/>
        <v>1728</v>
      </c>
    </row>
    <row r="25" spans="1:11">
      <c r="A25" s="2">
        <v>21</v>
      </c>
      <c r="B25" s="4" t="s">
        <v>52</v>
      </c>
      <c r="C25" s="4" t="s">
        <v>58</v>
      </c>
      <c r="D25" s="3">
        <v>1500</v>
      </c>
      <c r="E25" s="4">
        <v>91500</v>
      </c>
      <c r="F25" s="3">
        <v>6</v>
      </c>
      <c r="G25" s="4">
        <v>5490</v>
      </c>
      <c r="H25" s="2">
        <f t="shared" si="0"/>
        <v>2196</v>
      </c>
      <c r="I25" s="2">
        <f t="shared" si="1"/>
        <v>1647</v>
      </c>
      <c r="J25" s="2">
        <f t="shared" si="2"/>
        <v>1098</v>
      </c>
      <c r="K25" s="2">
        <f t="shared" si="3"/>
        <v>549</v>
      </c>
    </row>
    <row r="26" spans="1:11">
      <c r="A26" s="2">
        <v>22</v>
      </c>
      <c r="B26" s="4" t="s">
        <v>29</v>
      </c>
      <c r="C26" s="4" t="s">
        <v>58</v>
      </c>
      <c r="D26" s="3">
        <v>1500</v>
      </c>
      <c r="E26" s="4">
        <v>513000</v>
      </c>
      <c r="F26" s="3">
        <v>6</v>
      </c>
      <c r="G26" s="4">
        <v>30780</v>
      </c>
      <c r="H26" s="2">
        <f t="shared" si="0"/>
        <v>12312</v>
      </c>
      <c r="I26" s="2">
        <f t="shared" si="1"/>
        <v>9234</v>
      </c>
      <c r="J26" s="2">
        <f t="shared" si="2"/>
        <v>6156</v>
      </c>
      <c r="K26" s="2">
        <f t="shared" si="3"/>
        <v>3078</v>
      </c>
    </row>
    <row r="27" spans="1:11">
      <c r="A27" s="2">
        <v>23</v>
      </c>
      <c r="B27" s="4" t="s">
        <v>31</v>
      </c>
      <c r="C27" s="4" t="s">
        <v>58</v>
      </c>
      <c r="D27" s="3">
        <v>1500</v>
      </c>
      <c r="E27" s="4">
        <v>108000</v>
      </c>
      <c r="F27" s="3">
        <v>6</v>
      </c>
      <c r="G27" s="4">
        <v>6480</v>
      </c>
      <c r="H27" s="2">
        <f t="shared" si="0"/>
        <v>2592</v>
      </c>
      <c r="I27" s="2">
        <f t="shared" si="1"/>
        <v>1944</v>
      </c>
      <c r="J27" s="2">
        <f t="shared" si="2"/>
        <v>1296</v>
      </c>
      <c r="K27" s="2">
        <f t="shared" si="3"/>
        <v>648</v>
      </c>
    </row>
    <row r="28" spans="1:11">
      <c r="A28" s="2">
        <v>24</v>
      </c>
      <c r="B28" s="4" t="s">
        <v>36</v>
      </c>
      <c r="C28" s="4" t="s">
        <v>58</v>
      </c>
      <c r="D28" s="3">
        <v>1500</v>
      </c>
      <c r="E28" s="4">
        <v>109500</v>
      </c>
      <c r="F28" s="3">
        <v>6</v>
      </c>
      <c r="G28" s="4">
        <v>6570</v>
      </c>
      <c r="H28" s="2">
        <f t="shared" si="0"/>
        <v>2628</v>
      </c>
      <c r="I28" s="2">
        <f t="shared" si="1"/>
        <v>1971</v>
      </c>
      <c r="J28" s="2">
        <f t="shared" si="2"/>
        <v>1314</v>
      </c>
      <c r="K28" s="2">
        <f t="shared" si="3"/>
        <v>657</v>
      </c>
    </row>
    <row r="29" spans="1:11">
      <c r="A29" s="2">
        <v>25</v>
      </c>
      <c r="B29" s="4" t="s">
        <v>35</v>
      </c>
      <c r="C29" s="4" t="s">
        <v>58</v>
      </c>
      <c r="D29" s="3">
        <v>1500</v>
      </c>
      <c r="E29" s="4">
        <v>118500</v>
      </c>
      <c r="F29" s="3">
        <v>6</v>
      </c>
      <c r="G29" s="4">
        <v>7110</v>
      </c>
      <c r="H29" s="2">
        <f t="shared" si="0"/>
        <v>2844</v>
      </c>
      <c r="I29" s="2">
        <f t="shared" si="1"/>
        <v>2133</v>
      </c>
      <c r="J29" s="2">
        <f t="shared" si="2"/>
        <v>1422</v>
      </c>
      <c r="K29" s="2">
        <f t="shared" si="3"/>
        <v>711</v>
      </c>
    </row>
    <row r="30" spans="1:11">
      <c r="A30" s="2">
        <v>26</v>
      </c>
      <c r="B30" s="4" t="s">
        <v>53</v>
      </c>
      <c r="C30" s="4" t="s">
        <v>58</v>
      </c>
      <c r="D30" s="3">
        <v>1500</v>
      </c>
      <c r="E30" s="4">
        <v>93000</v>
      </c>
      <c r="F30" s="3">
        <v>6</v>
      </c>
      <c r="G30" s="4">
        <v>5580</v>
      </c>
      <c r="H30" s="2">
        <f t="shared" si="0"/>
        <v>2232</v>
      </c>
      <c r="I30" s="2">
        <f t="shared" si="1"/>
        <v>1674</v>
      </c>
      <c r="J30" s="2">
        <f t="shared" si="2"/>
        <v>1116</v>
      </c>
      <c r="K30" s="2">
        <f t="shared" si="3"/>
        <v>558</v>
      </c>
    </row>
    <row r="31" spans="1:11">
      <c r="A31" s="2">
        <v>27</v>
      </c>
      <c r="B31" s="4" t="s">
        <v>30</v>
      </c>
      <c r="C31" s="4" t="s">
        <v>58</v>
      </c>
      <c r="D31" s="3">
        <v>1500</v>
      </c>
      <c r="E31" s="4">
        <v>70500</v>
      </c>
      <c r="F31" s="3">
        <v>6</v>
      </c>
      <c r="G31" s="4">
        <v>4230</v>
      </c>
      <c r="H31" s="2">
        <f t="shared" si="0"/>
        <v>1692</v>
      </c>
      <c r="I31" s="2">
        <f t="shared" si="1"/>
        <v>1269</v>
      </c>
      <c r="J31" s="2">
        <f t="shared" si="2"/>
        <v>846</v>
      </c>
      <c r="K31" s="2">
        <f t="shared" si="3"/>
        <v>423</v>
      </c>
    </row>
    <row r="32" spans="1:11">
      <c r="A32" s="2">
        <v>28</v>
      </c>
      <c r="B32" s="4" t="s">
        <v>23</v>
      </c>
      <c r="C32" s="4" t="s">
        <v>58</v>
      </c>
      <c r="D32" s="3">
        <v>1500</v>
      </c>
      <c r="E32" s="4">
        <v>160500</v>
      </c>
      <c r="F32" s="3">
        <v>6</v>
      </c>
      <c r="G32" s="4">
        <v>9630</v>
      </c>
      <c r="H32" s="2">
        <f t="shared" si="0"/>
        <v>3852</v>
      </c>
      <c r="I32" s="2">
        <f t="shared" si="1"/>
        <v>2889</v>
      </c>
      <c r="J32" s="2">
        <f t="shared" si="2"/>
        <v>1926</v>
      </c>
      <c r="K32" s="2">
        <f t="shared" si="3"/>
        <v>963</v>
      </c>
    </row>
    <row r="33" spans="1:11">
      <c r="A33" s="2">
        <v>29</v>
      </c>
      <c r="B33" s="4" t="s">
        <v>20</v>
      </c>
      <c r="C33" s="4" t="s">
        <v>58</v>
      </c>
      <c r="D33" s="3">
        <v>1500</v>
      </c>
      <c r="E33" s="4">
        <v>307500</v>
      </c>
      <c r="F33" s="3">
        <v>6</v>
      </c>
      <c r="G33" s="4">
        <v>18450</v>
      </c>
      <c r="H33" s="2">
        <f t="shared" si="0"/>
        <v>7380</v>
      </c>
      <c r="I33" s="2">
        <f t="shared" si="1"/>
        <v>5535</v>
      </c>
      <c r="J33" s="2">
        <f t="shared" si="2"/>
        <v>3690</v>
      </c>
      <c r="K33" s="2">
        <f t="shared" si="3"/>
        <v>1845</v>
      </c>
    </row>
  </sheetData>
  <mergeCells count="11">
    <mergeCell ref="H2:K2"/>
    <mergeCell ref="H3:I3"/>
    <mergeCell ref="A2:A4"/>
    <mergeCell ref="B2:B4"/>
    <mergeCell ref="C2:C4"/>
    <mergeCell ref="D2:D4"/>
    <mergeCell ref="E2:E4"/>
    <mergeCell ref="F2:F4"/>
    <mergeCell ref="G2:G4"/>
    <mergeCell ref="J3:J4"/>
    <mergeCell ref="K3:K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价格指数</vt:lpstr>
      <vt:lpstr>育肥猪第一批</vt:lpstr>
      <vt:lpstr>育肥猪第二批</vt:lpstr>
      <vt:lpstr>能繁母猪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蔡坤明</dc:creator>
  <cp:lastModifiedBy>caikunming</cp:lastModifiedBy>
  <dcterms:created xsi:type="dcterms:W3CDTF">2006-09-16T00:00:00Z</dcterms:created>
  <dcterms:modified xsi:type="dcterms:W3CDTF">2025-10-11T06:43:03Z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AC8DA6BC2B6B4ADEBCE7E81698F98B51</vt:lpwstr>
  </property>
  <property fmtid="{D5CDD505-2E9C-101B-9397-08002B2CF9AE}" pid="3" name="KSOProductBuildVer">
    <vt:lpwstr>2052-11.8.2.11718</vt:lpwstr>
  </property>
</Properties>
</file>